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9.xml" ContentType="application/vnd.openxmlformats-officedocument.drawingml.chartshapes+xml"/>
  <Override PartName="/xl/drawings/drawing11.xml" ContentType="application/vnd.openxmlformats-officedocument.drawingml.chartshapes+xml"/>
  <Override PartName="/xl/drawings/drawing6.xml" ContentType="application/vnd.openxmlformats-officedocument.drawingml.chartshapes+xml"/>
  <Override PartName="/xl/drawings/drawing7.xml" ContentType="application/vnd.openxmlformats-officedocument.drawingml.chartshapes+xml"/>
  <Override PartName="/xl/drawings/drawing13.xml" ContentType="application/vnd.openxmlformats-officedocument.drawingml.chartshape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8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10.xml" ContentType="application/vnd.openxmlformats-officedocument.drawing+xml"/>
  <Override PartName="/xl/charts/chart4.xml" ContentType="application/vnd.openxmlformats-officedocument.drawingml.chart+xml"/>
  <Override PartName="/xl/drawings/drawing12.xml" ContentType="application/vnd.openxmlformats-officedocument.drawing+xml"/>
  <Override PartName="/xl/charts/chart5.xml" ContentType="application/vnd.openxmlformats-officedocument.drawingml.char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5382 Green-Brands\11 Update Fragebögen 2026\Finale Fragebögen\Für Website\"/>
    </mc:Choice>
  </mc:AlternateContent>
  <xr:revisionPtr revIDLastSave="0" documentId="13_ncr:1_{0CED9F08-0FCD-4724-B2AF-02DBABE6553D}" xr6:coauthVersionLast="47" xr6:coauthVersionMax="47" xr10:uidLastSave="{00000000-0000-0000-0000-000000000000}"/>
  <workbookProtection workbookAlgorithmName="SHA-512" workbookHashValue="ZJR0fAXIFtotmfMWue+mbG/yRpDoMncFgO84RiZfcLiFvC60k5pRGSyTzJs/2x4qJWXqeQ/NRbVyP9vt7XkUeA==" workbookSaltValue="9CWI5zdO8j0Ea6jxczkM1A==" workbookSpinCount="100000" lockStructure="1"/>
  <bookViews>
    <workbookView xWindow="-120" yWindow="-120" windowWidth="29040" windowHeight="17520" firstSheet="1" activeTab="1" xr2:uid="{00000000-000D-0000-FFFF-FFFF00000000}"/>
  </bookViews>
  <sheets>
    <sheet name="Deckblatt" sheetId="12" state="hidden" r:id="rId1"/>
    <sheet name="Basisinformationen" sheetId="14" r:id="rId2"/>
    <sheet name="Lebensmittel" sheetId="2" r:id="rId3"/>
    <sheet name="Validierung" sheetId="13" r:id="rId4"/>
    <sheet name="Auswertung" sheetId="16" state="hidden" r:id="rId5"/>
    <sheet name="Tabelle" sheetId="11" r:id="rId6"/>
    <sheet name="Auswahlmöglichkeiten" sheetId="10" state="hidden" r:id="rId7"/>
    <sheet name="Ergebnisübersicht" sheetId="3" state="hidden" r:id="rId8"/>
    <sheet name="Netzdiagramm" sheetId="5" state="hidden" r:id="rId9"/>
    <sheet name="Säulendiagramm" sheetId="7" state="hidden" r:id="rId10"/>
    <sheet name="Entwicklung" sheetId="8" state="hidden" r:id="rId11"/>
    <sheet name="Rückfragen" sheetId="9" state="hidden" r:id="rId12"/>
  </sheets>
  <definedNames>
    <definedName name="_xlnm.Print_Area" localSheetId="2">Lebensmittel!$A$1:$E$47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0" i="11" l="1"/>
  <c r="E50" i="11"/>
  <c r="F50" i="11"/>
  <c r="C50" i="11"/>
  <c r="D29" i="11"/>
  <c r="E29" i="11"/>
  <c r="F29" i="11"/>
  <c r="C29" i="11"/>
  <c r="D17" i="11"/>
  <c r="E17" i="11"/>
  <c r="F17" i="11"/>
  <c r="C17" i="11"/>
  <c r="D40" i="11"/>
  <c r="E40" i="11"/>
  <c r="F40" i="11"/>
  <c r="C40" i="11"/>
  <c r="B23" i="12"/>
  <c r="C16" i="12"/>
  <c r="C15" i="12"/>
  <c r="C14" i="12"/>
  <c r="C13" i="12"/>
  <c r="D21" i="12"/>
  <c r="D22" i="12"/>
  <c r="D23" i="12"/>
  <c r="D24" i="12"/>
  <c r="D20" i="12"/>
  <c r="C24" i="12"/>
  <c r="C23" i="12"/>
  <c r="C22" i="12"/>
  <c r="C21" i="12"/>
  <c r="C20" i="12"/>
  <c r="D23" i="2"/>
  <c r="D22" i="2"/>
  <c r="D21" i="2"/>
  <c r="D20" i="2"/>
  <c r="D19" i="2"/>
  <c r="C23" i="2"/>
  <c r="C22" i="2"/>
  <c r="C21" i="2"/>
  <c r="C20" i="2"/>
  <c r="C19" i="2"/>
  <c r="B23" i="2"/>
  <c r="B24" i="12" s="1"/>
  <c r="B22" i="2"/>
  <c r="B21" i="2"/>
  <c r="B22" i="12" s="1"/>
  <c r="B20" i="2"/>
  <c r="B21" i="12" s="1"/>
  <c r="B19" i="2"/>
  <c r="B20" i="12" s="1"/>
  <c r="H39" i="16"/>
  <c r="H35" i="16"/>
  <c r="H31" i="16"/>
  <c r="H29" i="16"/>
  <c r="H27" i="16"/>
  <c r="H25" i="16"/>
  <c r="H23" i="16"/>
  <c r="H17" i="16"/>
  <c r="G14" i="16"/>
  <c r="G12" i="16"/>
  <c r="G10" i="16"/>
  <c r="G8" i="16"/>
  <c r="G4" i="16"/>
  <c r="D1" i="16"/>
  <c r="E1" i="16"/>
  <c r="D2" i="16"/>
  <c r="E2" i="16"/>
  <c r="D4" i="16"/>
  <c r="E4" i="16"/>
  <c r="D6" i="16"/>
  <c r="E6" i="16"/>
  <c r="D8" i="16"/>
  <c r="E8" i="16"/>
  <c r="D10" i="16"/>
  <c r="E10" i="16"/>
  <c r="D12" i="16"/>
  <c r="E12" i="16"/>
  <c r="D14" i="16"/>
  <c r="E14" i="16"/>
  <c r="D17" i="16"/>
  <c r="E17" i="16"/>
  <c r="D18" i="16"/>
  <c r="E18" i="16"/>
  <c r="D19" i="16"/>
  <c r="E19" i="16"/>
  <c r="D20" i="16"/>
  <c r="E20" i="16"/>
  <c r="D21" i="16"/>
  <c r="E21" i="16"/>
  <c r="D23" i="16"/>
  <c r="E23" i="16"/>
  <c r="D25" i="16"/>
  <c r="E25" i="16"/>
  <c r="D27" i="16"/>
  <c r="E27" i="16"/>
  <c r="D29" i="16"/>
  <c r="E29" i="16"/>
  <c r="D31" i="16"/>
  <c r="E31" i="16"/>
  <c r="D32" i="16"/>
  <c r="E32" i="16"/>
  <c r="D33" i="16"/>
  <c r="E33" i="16"/>
  <c r="D35" i="16"/>
  <c r="E35" i="16"/>
  <c r="D36" i="16"/>
  <c r="E36" i="16"/>
  <c r="D37" i="16"/>
  <c r="E37" i="16"/>
  <c r="D39" i="16"/>
  <c r="E39" i="16"/>
  <c r="D40" i="16"/>
  <c r="E40" i="16"/>
  <c r="D42" i="16"/>
  <c r="E42" i="16"/>
  <c r="D43" i="16"/>
  <c r="E43" i="16"/>
  <c r="D45" i="16"/>
  <c r="E45" i="16"/>
  <c r="D46" i="16"/>
  <c r="E46" i="16"/>
  <c r="D48" i="16"/>
  <c r="E48" i="16"/>
  <c r="D49" i="16"/>
  <c r="E49" i="16"/>
  <c r="D51" i="16"/>
  <c r="E51" i="16"/>
  <c r="D52" i="16"/>
  <c r="E52" i="16"/>
  <c r="D53" i="16"/>
  <c r="E53" i="16"/>
  <c r="D55" i="16"/>
  <c r="E55" i="16"/>
  <c r="D56" i="16"/>
  <c r="E56" i="16"/>
  <c r="D58" i="16"/>
  <c r="E58" i="16"/>
  <c r="D60" i="16"/>
  <c r="I74" i="16" s="1"/>
  <c r="E60" i="16"/>
  <c r="D62" i="16"/>
  <c r="E62" i="16"/>
  <c r="D63" i="16"/>
  <c r="E63" i="16"/>
  <c r="D65" i="16"/>
  <c r="E65" i="16"/>
  <c r="D67" i="16"/>
  <c r="E67" i="16"/>
  <c r="D69" i="16"/>
  <c r="E69" i="16"/>
  <c r="D71" i="16"/>
  <c r="E71" i="16"/>
  <c r="H71" i="16"/>
  <c r="H69" i="16"/>
  <c r="H67" i="16"/>
  <c r="H65" i="16"/>
  <c r="H62" i="16"/>
  <c r="H60" i="16"/>
  <c r="H58" i="16"/>
  <c r="H55" i="16"/>
  <c r="H51" i="16"/>
  <c r="H48" i="16"/>
  <c r="H45" i="16"/>
  <c r="H42" i="16"/>
  <c r="F59" i="11"/>
  <c r="F58" i="11"/>
  <c r="F57" i="11"/>
  <c r="F56" i="11"/>
  <c r="G74" i="13" l="1"/>
  <c r="E24" i="12"/>
  <c r="E21" i="12"/>
  <c r="E23" i="12"/>
  <c r="E22" i="12"/>
  <c r="C25" i="12"/>
  <c r="D25" i="12"/>
  <c r="E20" i="12"/>
  <c r="H74" i="16"/>
  <c r="E25" i="12" l="1"/>
  <c r="G21" i="2" l="1"/>
  <c r="G20" i="2"/>
  <c r="G19" i="2"/>
  <c r="E19" i="2"/>
  <c r="E20" i="2"/>
  <c r="G23" i="2" l="1"/>
  <c r="G22" i="2"/>
  <c r="C24" i="2"/>
  <c r="E23" i="2"/>
  <c r="E21" i="2" l="1"/>
  <c r="E22" i="2" l="1"/>
  <c r="D24" i="2"/>
  <c r="G24" i="2" s="1"/>
  <c r="E24" i="2" l="1"/>
</calcChain>
</file>

<file path=xl/sharedStrings.xml><?xml version="1.0" encoding="utf-8"?>
<sst xmlns="http://schemas.openxmlformats.org/spreadsheetml/2006/main" count="519" uniqueCount="317">
  <si>
    <t>Max. Punkteanzahl Kategorien</t>
  </si>
  <si>
    <t>max. Punkte je Frage</t>
  </si>
  <si>
    <t>Erreichte Punkte</t>
  </si>
  <si>
    <t>Kommentar</t>
  </si>
  <si>
    <t>Summe</t>
  </si>
  <si>
    <t>Frage 1</t>
  </si>
  <si>
    <t>Frage 2</t>
  </si>
  <si>
    <t>Frage 3</t>
  </si>
  <si>
    <t>Frage 4</t>
  </si>
  <si>
    <t>Frage 5</t>
  </si>
  <si>
    <t>Frage 6</t>
  </si>
  <si>
    <t>Frage 7</t>
  </si>
  <si>
    <t>Frage 8</t>
  </si>
  <si>
    <t>Frage 9</t>
  </si>
  <si>
    <t>Frage 10</t>
  </si>
  <si>
    <t>Frage 11</t>
  </si>
  <si>
    <t>Frage 13</t>
  </si>
  <si>
    <t>Frage 14</t>
  </si>
  <si>
    <t>Frage 16</t>
  </si>
  <si>
    <t>Frage 17</t>
  </si>
  <si>
    <t>Frage 18</t>
  </si>
  <si>
    <t>Frage 19</t>
  </si>
  <si>
    <t>Frage 25a</t>
  </si>
  <si>
    <t>Herstellung</t>
  </si>
  <si>
    <t>Name des Unternehmens</t>
  </si>
  <si>
    <t>Adresse</t>
  </si>
  <si>
    <t>Branche</t>
  </si>
  <si>
    <t>Name des Produktes</t>
  </si>
  <si>
    <t>Beschreibung des gewählten Produktes</t>
  </si>
  <si>
    <t>Kontaktperson/ Funktion</t>
  </si>
  <si>
    <t>e-mail</t>
  </si>
  <si>
    <t>Telefon</t>
  </si>
  <si>
    <t>Ergebnis</t>
  </si>
  <si>
    <t>Mögliche Punkte</t>
  </si>
  <si>
    <t>Anteil</t>
  </si>
  <si>
    <t>ALLPLAN GmbH</t>
  </si>
  <si>
    <t>Schwindgasse 10, 1040 Wien</t>
  </si>
  <si>
    <t>Firmenbuchnummer: 94000k</t>
  </si>
  <si>
    <t>Handelsgericht Wien</t>
  </si>
  <si>
    <t>www.allplan.at</t>
  </si>
  <si>
    <t>Produktefragebogen (food)</t>
  </si>
  <si>
    <t>Jahr 1</t>
  </si>
  <si>
    <t>Jahr 2</t>
  </si>
  <si>
    <t>Jahr 3</t>
  </si>
  <si>
    <t>Jahr 4</t>
  </si>
  <si>
    <t>ja und regional =&gt; 80%; nein und Europa =&gt;50%; nein und sonstiges=&gt;0%</t>
  </si>
  <si>
    <t>M: +43 676 842 225 220</t>
  </si>
  <si>
    <t>Sind die Rohstoffe, welche Sie für Ihr Produkt einsetzen, zum überwiegenden Teil (&gt; 75 % der eingesetzten Rohstoffe) regional (Radius 100 km) verfügbar?</t>
  </si>
  <si>
    <t>Beinhaltet Ihr Produkt gentechnisch veränderte Zusätze bzw. wurden gentechnisch veränderte Futtermittel eingesetzt?</t>
  </si>
  <si>
    <r>
      <t xml:space="preserve">Werden </t>
    </r>
    <r>
      <rPr>
        <u/>
        <sz val="11"/>
        <color theme="1"/>
        <rFont val="Arial"/>
        <family val="2"/>
      </rPr>
      <t>in der Produktion</t>
    </r>
    <r>
      <rPr>
        <sz val="11"/>
        <color theme="1"/>
        <rFont val="Arial"/>
        <family val="2"/>
      </rPr>
      <t xml:space="preserve"> Maßnahmen - welche über den gesetzlich verpflichteten Standard hinaus gehen - unternommen, um mit Wasser und Abwasser möglichst effizient und umweltschonend umzugehen?</t>
    </r>
  </si>
  <si>
    <r>
      <t xml:space="preserve">Werden </t>
    </r>
    <r>
      <rPr>
        <u/>
        <sz val="11"/>
        <color theme="1"/>
        <rFont val="Arial"/>
        <family val="2"/>
      </rPr>
      <t>in der Produktion</t>
    </r>
    <r>
      <rPr>
        <sz val="11"/>
        <color theme="1"/>
        <rFont val="Arial"/>
        <family val="2"/>
      </rPr>
      <t xml:space="preserve"> Maßnahmen - welche über den gesetzlich verpflichteten Standard hinaus gehen - unternommen, um Ihren Energieverbrauch (Strom- und Wärmeenergie) möglichst effizient zu gestalten?</t>
    </r>
  </si>
  <si>
    <r>
      <t xml:space="preserve">Werden </t>
    </r>
    <r>
      <rPr>
        <u/>
        <sz val="11"/>
        <color theme="1"/>
        <rFont val="Arial"/>
        <family val="2"/>
      </rPr>
      <t>in der Produktion</t>
    </r>
    <r>
      <rPr>
        <sz val="11"/>
        <color theme="1"/>
        <rFont val="Arial"/>
        <family val="2"/>
      </rPr>
      <t xml:space="preserve"> Maßnahmen - welche über den gesetzlich verpflichteten Standard hinaus gehen - unternommen, um Abfall (Menge des Abfalls, Art der Abfälle) zu vermeiden oder zu reduzieren?</t>
    </r>
  </si>
  <si>
    <t>Beziehen Sie den überwiegenden Teil der Verpackungsmaterialien (&gt; 90 % des Gesamtgewichts der Verpackung) regional (Radius &lt;100km)?</t>
  </si>
  <si>
    <t>Produktart</t>
  </si>
  <si>
    <t>Vorkette</t>
  </si>
  <si>
    <t>a) Einzelprodukt</t>
  </si>
  <si>
    <t>b) Produktlinie aus gleicher Kategorie (z.B. Getreide)</t>
  </si>
  <si>
    <t xml:space="preserve">c) Produktlinie aus verschiedenen Kategorien (z.B. Getreide, Milchprodukte) </t>
  </si>
  <si>
    <t>Zielsetzung: mehr Punkte für unverarbeitete Produkte allgemein</t>
  </si>
  <si>
    <t xml:space="preserve">Um welche Kategorie von Lebensmittel handelt es sich?
</t>
  </si>
  <si>
    <t>ggf. link, Verweis</t>
  </si>
  <si>
    <t>Zertifikate</t>
  </si>
  <si>
    <t xml:space="preserve">Importieren Sie benötigte Rohstoffe, welche auch regional (Radius 100km) verfügbar wären? </t>
  </si>
  <si>
    <t xml:space="preserve">Wenn ja, wodurch wird der Import gerechtfertigt. </t>
  </si>
  <si>
    <t>Bitte um kurze Erklärung der Herkunft</t>
  </si>
  <si>
    <t xml:space="preserve">Welche Maßnahmen werden gesetzt um den Transport der Rohstoffe zum Produktionsstandort effizienter zu transportieren? 
</t>
  </si>
  <si>
    <t>Nennen Sie Namen und Standorte (Logistikzentren) ihrer 5 Hauptlieferanten</t>
  </si>
  <si>
    <t>Zutatenliste</t>
  </si>
  <si>
    <t>Beschreiben Sie kurz die wichtigsten Produktionsschritte &amp; wo diese vorgenommen werden</t>
  </si>
  <si>
    <t>Stellen Sie das Produkt im eigenen Unternehmen her? (Verarbeitung im eigenen Unternehmen)</t>
  </si>
  <si>
    <r>
      <t xml:space="preserve">Werden </t>
    </r>
    <r>
      <rPr>
        <u/>
        <sz val="11"/>
        <color theme="1"/>
        <rFont val="Arial"/>
        <family val="2"/>
      </rPr>
      <t>in der Produktion</t>
    </r>
    <r>
      <rPr>
        <sz val="11"/>
        <color theme="1"/>
        <rFont val="Arial"/>
        <family val="2"/>
      </rPr>
      <t xml:space="preserve"> Maßnahmen - welche über den gesetzlich verpflichteten Standard hinaus gehen - unternommen, um mit sonstigen Ressourcen (Materialien, Hilfsstoffe, Zuschlagsstoffe etc.) möglichst effizient und umweltschonend umzugehen?
Bitte Maßnahmen beschreiben</t>
    </r>
  </si>
  <si>
    <t>Wie hat sich der Wert in den letzten Jahren entwickelt?</t>
  </si>
  <si>
    <t>Veröffentlichen Sie die Ergebnisse (wo?)?</t>
  </si>
  <si>
    <t>Fußabdruck</t>
  </si>
  <si>
    <t xml:space="preserve">Wurden bereits Maßnahmen unternommen, um die Umwelteinflüsse durch die Verpackung zu reduzieren </t>
  </si>
  <si>
    <t>Informieren Sie den Verbraucher über richtigen Umgang mit der Verpackung?
Wie/wo? (am Produkt selbst, homepage..)</t>
  </si>
  <si>
    <t>Wie viel Prozent der jährlichen Produktionsmengen werden über-regional (Radius &gt;100km) vertrieben? X%
.</t>
  </si>
  <si>
    <t xml:space="preserve">Wohin wird der größte Teil des Produktes/der Produkte (&gt; als 75% der Produkte) vertrieben? </t>
  </si>
  <si>
    <t>Ist die Verpackung für Endkunden leicht in einzelne Bestandteile zerlegbar, um die fachgerechte Verwertung der Materialien zu ermöglichen?</t>
  </si>
  <si>
    <t>Lebensmittel</t>
  </si>
  <si>
    <t>Obst/Gemüse</t>
  </si>
  <si>
    <t>Öle und Fette</t>
  </si>
  <si>
    <t>Süßwaren und Snacks</t>
  </si>
  <si>
    <t>Fleisch und Wurstwaren</t>
  </si>
  <si>
    <t>Milch und Molkereiprodukte, Eier</t>
  </si>
  <si>
    <t>Verpackung</t>
  </si>
  <si>
    <t xml:space="preserve">Transport </t>
  </si>
  <si>
    <t>ja bei Herstellung</t>
  </si>
  <si>
    <t>alle genannte Kategorien</t>
  </si>
  <si>
    <t>Frage 2b</t>
  </si>
  <si>
    <r>
      <t xml:space="preserve">In welchem Ausmaß ist das von Ihnen angebotene Produkt als "verarbeitet" einzustufen entsprechend der NOVA Skala?
</t>
    </r>
    <r>
      <rPr>
        <i/>
        <sz val="11"/>
        <color theme="3"/>
        <rFont val="Arial"/>
        <family val="2"/>
      </rPr>
      <t xml:space="preserve">
</t>
    </r>
  </si>
  <si>
    <t>nein</t>
  </si>
  <si>
    <t>ja, aus: a) konventioneller Landwirtschaft</t>
  </si>
  <si>
    <t>Frage 2 a</t>
  </si>
  <si>
    <t>b) entspricht den Mindeststandards der EU-Bio Verordnung</t>
  </si>
  <si>
    <t>c) geht über diese Mindeststandards hinaus (inwiefern?)</t>
  </si>
  <si>
    <t>b) Verarbeitete Zutaten (Öle, Salze, Mehl, Zucker)</t>
  </si>
  <si>
    <t>c) Verarbeitete Lebensmittel (Konservierungs-, Gärungs-, Kochmethoden)</t>
  </si>
  <si>
    <t xml:space="preserve">ja </t>
  </si>
  <si>
    <t>teilweise</t>
  </si>
  <si>
    <t>sonstige</t>
  </si>
  <si>
    <t xml:space="preserve">Wo wird der größte Teil der Fertigung des Produktes (&gt; als 75% der Produktionsschritte) vorgenommen? </t>
  </si>
  <si>
    <t>im eigenen Unternehmen</t>
  </si>
  <si>
    <t xml:space="preserve">in der Region (&lt;100km) </t>
  </si>
  <si>
    <t>in Europa</t>
  </si>
  <si>
    <t>Rohstoff / Zutat</t>
  </si>
  <si>
    <t>Hat der Rohstoff ein Gütesiegel?</t>
  </si>
  <si>
    <t>Nachweis / Beilage</t>
  </si>
  <si>
    <t>Stromquelle</t>
  </si>
  <si>
    <t>Sonstiges</t>
  </si>
  <si>
    <t>Wärmeträger</t>
  </si>
  <si>
    <t>Tabelle ausfüllen (Blatt:Tabellen): Rohstoff/Gütesiegel</t>
  </si>
  <si>
    <t>Materialien-tausch</t>
  </si>
  <si>
    <t>Einsatz recyclbarer Materialen</t>
  </si>
  <si>
    <t>Maßnahmen zur Reduktion der Umverpackung</t>
  </si>
  <si>
    <t>Andere Maßnahmen</t>
  </si>
  <si>
    <t>Mehrwegverpackung</t>
  </si>
  <si>
    <t>Gewichtsreduktion</t>
  </si>
  <si>
    <t>Tabelle ausfüllen (Blatt:Tabellen): Produkt</t>
  </si>
  <si>
    <t>Information über Mehrwegsystem</t>
  </si>
  <si>
    <t>richtigen Umgang mit der Verpackung (Mülltrennung,Recycling..)</t>
  </si>
  <si>
    <t>im eigenen Land</t>
  </si>
  <si>
    <t xml:space="preserve">Beinhaltet ihr Produkt Inhaltsstoffe tierischen Ursprungs 
falls ja: bitte ggf. relevante Zertifikate beilegen
</t>
  </si>
  <si>
    <t>https://fet-ev.eu/nova-klassifikation/</t>
  </si>
  <si>
    <t>Frage 20</t>
  </si>
  <si>
    <t>Frage 21</t>
  </si>
  <si>
    <t>Frage 22</t>
  </si>
  <si>
    <t>Frage 1a</t>
  </si>
  <si>
    <t>Frage 1b</t>
  </si>
  <si>
    <t>Kartoffeln vom Acker</t>
  </si>
  <si>
    <t>Mehl</t>
  </si>
  <si>
    <t>Öle</t>
  </si>
  <si>
    <t>Chips</t>
  </si>
  <si>
    <t>Tiefkühllasagne</t>
  </si>
  <si>
    <t>Beispiel</t>
  </si>
  <si>
    <t>Reval. Verpflichtendes Update</t>
  </si>
  <si>
    <t>bei Bedarf/Änderung</t>
  </si>
  <si>
    <t>ja</t>
  </si>
  <si>
    <t>ja (aktuelle Zertifikate)</t>
  </si>
  <si>
    <t>Frage 11a</t>
  </si>
  <si>
    <t>nicht relevant</t>
  </si>
  <si>
    <t>ja (aktuelles Jahr)</t>
  </si>
  <si>
    <t>Frage 0</t>
  </si>
  <si>
    <t>Eigene Produktion -&gt; Tabelle ausfüllen (Blatt:Tabellen): Strom</t>
  </si>
  <si>
    <t>Eigene Produktion -&gt; Tabelle ausfüllen (Blatt:Tabellen): Wärme</t>
  </si>
  <si>
    <t>xxxx</t>
  </si>
  <si>
    <t xml:space="preserve">Verfahren </t>
  </si>
  <si>
    <t>2026 / 2027</t>
  </si>
  <si>
    <t>Zeitraum Validierung</t>
  </si>
  <si>
    <t>Prüf ID Nummer:</t>
  </si>
  <si>
    <t>Markenname</t>
  </si>
  <si>
    <t>validiert von:</t>
  </si>
  <si>
    <t>Mit Erreichen / Übertreffen der geforderten Benchmark von 51 % wird - gemäß den Statuten der</t>
  </si>
  <si>
    <r>
      <t xml:space="preserve">geschützten EU-Gewährleistungsmarke - das </t>
    </r>
    <r>
      <rPr>
        <b/>
        <sz val="11"/>
        <color rgb="FF00642D"/>
        <rFont val="Arial"/>
        <family val="2"/>
      </rPr>
      <t>GREEN BRAND Germany 2026/2027</t>
    </r>
    <r>
      <rPr>
        <b/>
        <sz val="11"/>
        <color theme="1"/>
        <rFont val="Arial"/>
        <family val="2"/>
      </rPr>
      <t xml:space="preserve"> Gütesiegel</t>
    </r>
  </si>
  <si>
    <t>verliehen!</t>
  </si>
  <si>
    <t>Gültigkeit bis 31.12.2027</t>
  </si>
  <si>
    <t>Norbert  R. L u x</t>
  </si>
  <si>
    <t>Geschäftsführer</t>
  </si>
  <si>
    <t>Frage 15</t>
  </si>
  <si>
    <t>Frage 23</t>
  </si>
  <si>
    <t>Frage 24</t>
  </si>
  <si>
    <t xml:space="preserve">konvent. 0 %
BIO 75%
darüber hinaus 100%
</t>
  </si>
  <si>
    <t>30% pro Kategorie, 100% wenn alle</t>
  </si>
  <si>
    <t>bei Bedarf/ Änderung</t>
  </si>
  <si>
    <t>Plausibilität prüfen, nein: volle P, ja 0 P</t>
  </si>
  <si>
    <t>Ja und Maßnahmen beschrieben =&gt; 50%; Ja und Maßnahmen beschrieben und Einsparungen  =&gt; 100%; nein =&gt; 0%; ja und keine Info =&gt; 0%; nicht relevant und plausible Erklärung =&gt; 100%; sonst 0%</t>
  </si>
  <si>
    <t>Punktevergabe: 50% Punkte für JA und 30% Zusatzpunkte für Reduktion und 20% Veröffentlichung</t>
  </si>
  <si>
    <t>20% pro ausgewählter Kategorie (nur bei plausibler Beschreibung)</t>
  </si>
  <si>
    <t>in welche Bestandteile (Material) lässt sich die Verpackung zerlegen?</t>
  </si>
  <si>
    <t>ja und Erklärung 100%, sonst 0</t>
  </si>
  <si>
    <t>Region: 100%
Land: 75%
Europa: 50%
sonst: 0%</t>
  </si>
  <si>
    <t>100% alles regional, 75% teilweise regional/im Land bzw., 50% bei nicht verfügbar regional und import aus Europa oder Afrika, sonst 0%</t>
  </si>
  <si>
    <t xml:space="preserve">Validierung </t>
  </si>
  <si>
    <t>Frage 6a</t>
  </si>
  <si>
    <t>Frage 6b</t>
  </si>
  <si>
    <t>Frage 12a</t>
  </si>
  <si>
    <t>Frage 12b</t>
  </si>
  <si>
    <t>Frage 12c</t>
  </si>
  <si>
    <t>Frage 17a</t>
  </si>
  <si>
    <t>Frage 17b</t>
  </si>
  <si>
    <t>Frage 23a</t>
  </si>
  <si>
    <t>Ausfüllhilfe / Legende</t>
  </si>
  <si>
    <t>Markierung / Feld</t>
  </si>
  <si>
    <t>Was ist zu tun?</t>
  </si>
  <si>
    <t>Auswahlfeld</t>
  </si>
  <si>
    <t>Bitte eine Antwort aus dem Dropdown-Menü auswählen.</t>
  </si>
  <si>
    <t>Freitextfeld</t>
  </si>
  <si>
    <t>Verweis auf Tabellenblatt</t>
  </si>
  <si>
    <t>□ Kästchen</t>
  </si>
  <si>
    <t>Erforderlicher Nachweis</t>
  </si>
  <si>
    <t>Auswahl-Antwort 
(bitte auswählen)</t>
  </si>
  <si>
    <t>Erklärungen</t>
  </si>
  <si>
    <t>Frage Nr.</t>
  </si>
  <si>
    <t>Blaues Feld</t>
  </si>
  <si>
    <t>Spalte "Erforderlicher Nachweis"</t>
  </si>
  <si>
    <t xml:space="preserve">Bitte Maßnahmen &amp; erzielte Einsparung beschreiben </t>
  </si>
  <si>
    <t>Bitte Maßnahmen &amp; erzielte Einsparung beschreiben</t>
  </si>
  <si>
    <t>Fragebogen Lebensmittel</t>
  </si>
  <si>
    <t>Art</t>
  </si>
  <si>
    <t>Oranges Feld</t>
  </si>
  <si>
    <t>Bearbeiterin</t>
  </si>
  <si>
    <t xml:space="preserve">Verwenden Sie Rohstoffe, welche über Lebensmittelgütesiegel und/oder Soziallabels verfügen?
</t>
  </si>
  <si>
    <t>Welches Gütesiegel? Z.B. Fairtrade</t>
  </si>
  <si>
    <t>bitte beilegen</t>
  </si>
  <si>
    <t>Welche Energieträger setzen Sie für die Herstellung Ihres Produktes ein? (Strom)</t>
  </si>
  <si>
    <t>Welche Energieträger setzen Sie für die Herstellung Ihres Produktes ein? (Wärme)</t>
  </si>
  <si>
    <t>Bei Produktion durch externen Hersteller: führen Sie den Strom- und Wärmemix des Herstellers an.</t>
  </si>
  <si>
    <t>a) stammen aus konventioneller Landwirtschaft</t>
  </si>
  <si>
    <t>b) entsprechen den Mindeststandards der EU-Bio Verordnung</t>
  </si>
  <si>
    <t>c) gehen über diese Mindeststandards hinaus (bitte erläutern inwiefern)</t>
  </si>
  <si>
    <t>Produktion durch externen Hersteller (weiter zu Frage 12c)</t>
  </si>
  <si>
    <t>für Strom - füllen Sie Tabellenblatt Strom pro Standort  aus und legen sie ggf. Ökostromzertifikate bei</t>
  </si>
  <si>
    <t>*bei Flüssigkeiten und unbekanntem Gewicht Umrechnung annehmen/abschätzen</t>
  </si>
  <si>
    <t xml:space="preserve">Welche Maßnahmen werden gesetzt um die Distribution nachhaltiger zu gestalten? 
</t>
  </si>
  <si>
    <t>Frage 18b</t>
  </si>
  <si>
    <t>Wurden bereits Maßnahmen unternommen, um die Umwelteinflüsse durch Lebensmittelverschwendung zu reduzieren</t>
  </si>
  <si>
    <t>Verpackung/Verwertung/Entsorgung</t>
  </si>
  <si>
    <t>für Wärme - füllen Sie Tabellenblatt Wärme pro Standort aus.</t>
  </si>
  <si>
    <t>Handelt es sich beim eingereichten Produkt um ein Einzelprodukt (ggf. in unterschiedlichen Größen/Verpackungen) oder um eine Produktlinie? 
(bei Auswahl Punkt c ist der Fragebogen für jede Kategorie separat auszufüllen)</t>
  </si>
  <si>
    <t>Getreide/Getreideprodukte/Teigwaren incl. Getränke daraus</t>
  </si>
  <si>
    <t>Hülsenfrüchte &amp; Nüsse incl. Getränke daraus</t>
  </si>
  <si>
    <t>INHALT</t>
  </si>
  <si>
    <t>VERARBEITUNG</t>
  </si>
  <si>
    <t>Wein</t>
  </si>
  <si>
    <t>Getränk wie Cola</t>
  </si>
  <si>
    <t>Sonstige Getränke</t>
  </si>
  <si>
    <t>Müsli</t>
  </si>
  <si>
    <t>Gemüsepizza, Haferdrink, Erbsenprotein-Patty</t>
  </si>
  <si>
    <t>Fleisch</t>
  </si>
  <si>
    <t>Schinken</t>
  </si>
  <si>
    <t>d) Hochverarbeitete Lebensmittel (Fertigprodukte, Tiefkühlgerichte etc.)</t>
  </si>
  <si>
    <t>a) Unverarbeitet/minimal verarbeitet (z.B. geschnitten)</t>
  </si>
  <si>
    <t>nur Verpackung</t>
  </si>
  <si>
    <t>Füllen Sie die Tabelle zu Kennzahlen der Produktverpackung aus!</t>
  </si>
  <si>
    <t>Netzbezug: Strom [kWh]
Anteil Erneuerbare lt. Stromversorger  [%]</t>
  </si>
  <si>
    <t>Fernwärme [kWh]
Anteil Erneuerbare lt. Versorger [%]</t>
  </si>
  <si>
    <t>%</t>
  </si>
  <si>
    <t>Strom (Wärmepumpe)</t>
  </si>
  <si>
    <t>z. B. Karton, Sleeve, Folie, Banderole</t>
  </si>
  <si>
    <t>Produkt 1</t>
  </si>
  <si>
    <t>z. B. Glas, Becher, Flasche, Dose</t>
  </si>
  <si>
    <t>Distribiution</t>
  </si>
  <si>
    <t xml:space="preserve">Ergebnis der Validierung zum </t>
  </si>
  <si>
    <t>xxx 2026</t>
  </si>
  <si>
    <t>2026 xx xxxx</t>
  </si>
  <si>
    <t>bitte geforderte Daten/Erklärungen einfügen</t>
  </si>
  <si>
    <t>Bitte ein „X“ statt dem Kästchen neben der zutreffenden Antwort eintragen. Mehrfachauswahl ist möglich, wenn mehrere Antworten zutreffen.</t>
  </si>
  <si>
    <t>Unterstrichener Text</t>
  </si>
  <si>
    <t>Bitte die dazugehörige Tabelle im Blatt „Tabellen“ ausfüllen.</t>
  </si>
  <si>
    <t>Bitte passende Dokumente oder Angaben beifügen, z. B. Rechnungen, Zertifikate oder Auswertungen und die konkrete Dokumentbezeichnung/den link in der Spalte "erforderlicher Nachweis" eintragen.</t>
  </si>
  <si>
    <r>
      <t xml:space="preserve">Inwiefern ist das von ihnen angebotene Produkt ökologisch nachhaltiger als vergleichbare Produkte?
</t>
    </r>
    <r>
      <rPr>
        <u/>
        <sz val="11"/>
        <color theme="1"/>
        <rFont val="Arial"/>
        <family val="2"/>
      </rPr>
      <t>Nachweis!</t>
    </r>
  </si>
  <si>
    <r>
      <t xml:space="preserve">Was trifft auf die 3 Hauptkomponenten des Produktes zu (bezogen auf den Gewichtsanteil)
</t>
    </r>
    <r>
      <rPr>
        <u/>
        <sz val="11"/>
        <color theme="1"/>
        <rFont val="Arial"/>
        <family val="2"/>
      </rPr>
      <t>Nachweis!</t>
    </r>
  </si>
  <si>
    <r>
      <t xml:space="preserve">Gibt es bestehende Zertifizierungen bzw. Umwelt-oder Sozial-Labels </t>
    </r>
    <r>
      <rPr>
        <u/>
        <sz val="11"/>
        <color theme="1"/>
        <rFont val="Arial"/>
        <family val="2"/>
      </rPr>
      <t>für Ihr Produkt</t>
    </r>
    <r>
      <rPr>
        <sz val="11"/>
        <color theme="1"/>
        <rFont val="Arial"/>
        <family val="2"/>
      </rPr>
      <t xml:space="preserve">?
</t>
    </r>
    <r>
      <rPr>
        <u/>
        <sz val="11"/>
        <color theme="1"/>
        <rFont val="Arial"/>
        <family val="2"/>
      </rPr>
      <t xml:space="preserve">
Nachweis!</t>
    </r>
  </si>
  <si>
    <r>
      <t xml:space="preserve">Beinhaltet Ihr Produkt chemische Zusätze welche über die erlaubten Zusätze der EU Bio-Verordnung hinausgehen?
</t>
    </r>
    <r>
      <rPr>
        <u/>
        <sz val="11"/>
        <color theme="1"/>
        <rFont val="Arial"/>
        <family val="2"/>
      </rPr>
      <t xml:space="preserve">
Nachweis!</t>
    </r>
  </si>
  <si>
    <r>
      <t xml:space="preserve">Wurde in den letzten 3 Jahren eine Erhebung zum CO2-Fußabdruck (Produkt) durchgeführt?
</t>
    </r>
    <r>
      <rPr>
        <u/>
        <sz val="11"/>
        <color theme="1"/>
        <rFont val="Arial"/>
        <family val="2"/>
      </rPr>
      <t>Nachweis!</t>
    </r>
  </si>
  <si>
    <t>Strom</t>
  </si>
  <si>
    <t>Standort 1:…........</t>
  </si>
  <si>
    <t>Standort 2:…........</t>
  </si>
  <si>
    <t>Standort 3:…........</t>
  </si>
  <si>
    <t>Standort ...:…........</t>
  </si>
  <si>
    <t>Netzbezug: zertifizierter Ökostrom [kWh]</t>
  </si>
  <si>
    <t>Eigene PV-Anlage [kWh]</t>
  </si>
  <si>
    <t>Sonstiges [kWh]</t>
  </si>
  <si>
    <t xml:space="preserve"> Wärme</t>
  </si>
  <si>
    <t>Erdgas [kWh]</t>
  </si>
  <si>
    <t>Fernwärme [kWh]
Anteil Erneuerbare lt. Fernwärmeanbieter [%]</t>
  </si>
  <si>
    <t>Biomasse / Holz / Pellets [kWh]</t>
  </si>
  <si>
    <t>Öl [kWh]</t>
  </si>
  <si>
    <t>externer Hersteller</t>
  </si>
  <si>
    <t xml:space="preserve"> Hersteller 1:…........</t>
  </si>
  <si>
    <t xml:space="preserve"> Hersteller 2:…........</t>
  </si>
  <si>
    <t xml:space="preserve"> Hersteller 3:…........</t>
  </si>
  <si>
    <t xml:space="preserve"> Hersteller...:…........</t>
  </si>
  <si>
    <t>Summe [kWh]</t>
  </si>
  <si>
    <t xml:space="preserve"> Produkt</t>
  </si>
  <si>
    <t>Produkt</t>
  </si>
  <si>
    <t>Art der Produktverpackung</t>
  </si>
  <si>
    <t>Netto-Produktgewicht*
[g]</t>
  </si>
  <si>
    <t>Gewicht Produktverpackung
[g]</t>
  </si>
  <si>
    <t>Verpackungsanteil
 [%]</t>
  </si>
  <si>
    <t>Art der Umverpackung</t>
  </si>
  <si>
    <t>z. B. Kakao oder Milch</t>
  </si>
  <si>
    <t>Frage 10:</t>
  </si>
  <si>
    <t>Rohstoff/Gütesiegel</t>
  </si>
  <si>
    <t>Frage 12a:</t>
  </si>
  <si>
    <t>Frage 12b:</t>
  </si>
  <si>
    <t>Tabelle ausfüllen (Blatt:Tabellen): externer Hersteller</t>
  </si>
  <si>
    <t>Frage 12c:</t>
  </si>
  <si>
    <t>Frage 20:</t>
  </si>
  <si>
    <t>Verwenden Sie Rohstoffe, welche über Lebensmittelgütesiegel und/oder Soziallabels verfügen?</t>
  </si>
  <si>
    <t xml:space="preserve">Zertifikate
</t>
  </si>
  <si>
    <t>a) stammt aus konventioneller Landwirtschaft</t>
  </si>
  <si>
    <r>
      <t xml:space="preserve">Wodurch wird die ökologische Nachhaltigkeit der Produkte bestätigt?
</t>
    </r>
    <r>
      <rPr>
        <u/>
        <sz val="11"/>
        <color theme="1"/>
        <rFont val="Arial"/>
        <family val="2"/>
      </rPr>
      <t xml:space="preserve">
Nachweis!</t>
    </r>
  </si>
  <si>
    <t>Welche Energieträger setzt ihr Unternehmen ein? (Strom)</t>
  </si>
  <si>
    <t>Welche Energieträger setzt ihr Unternehmen ein? (Wärme)</t>
  </si>
  <si>
    <t>Distribution</t>
  </si>
  <si>
    <t>Bewertung lt. Vorgaben Bewertung Zertifikate</t>
  </si>
  <si>
    <t>Punktevergabe siehe Auswahlmöglichkeiten</t>
  </si>
  <si>
    <t>Punkte: % Anteil Rohstoffe *Gütesiegel (alle rel. Rohstoffe Gütesiegel: 100%), Bewertung Gütesiegel lt. Tabelle Zertifikate (z.B. Eco Bio oder Demeter  100%. Fairtrade 75%)</t>
  </si>
  <si>
    <t>Punkte analog zu % Anteil EE Strom; wenn eigene Produktion: 100% vom Mittelwert der Antworten Frage 9; sonst 50% vom Mittelwert Frage 9 und Mittelwert Frage  9b (max. 2.5)</t>
  </si>
  <si>
    <t>Punkte analog zu % Anteil EE Wärme; wenn eigene Produktion: 100% vom Mittelwert der Antworten Frage 9; sonst 50% vom Mittelwert Frage 9 und Mittelwert Frage  9b (max. 2.5)</t>
  </si>
  <si>
    <t>Ja=&gt;100%; nein=&gt;0%; nicht möglich und Begründung =&gt;50%</t>
  </si>
  <si>
    <t>nicht möglich (bitte Erläuterung)</t>
  </si>
  <si>
    <t>% Punkte: (100% minus angegebener Wert %)</t>
  </si>
  <si>
    <t>Bezugsjahr:</t>
  </si>
  <si>
    <t>konvent. 0 %
BIO 25%
nein 100</t>
  </si>
  <si>
    <t>ja: und b) entspricht den Mindeststandards der EU-Bio Verordnung</t>
  </si>
  <si>
    <t>Wenn 0-5%&gt;&gt; 100%
6-10%&gt;&gt; 50%
11-15%&gt;&gt;30%
sonst&gt;&gt;0%; bei mehreren Angaben: Mittelwert Verpackungsanteil heranziehen</t>
  </si>
  <si>
    <r>
      <t xml:space="preserve">Erforderlicher Nachweis:
</t>
    </r>
    <r>
      <rPr>
        <b/>
        <sz val="11"/>
        <color theme="1"/>
        <rFont val="Arial"/>
        <family val="2"/>
      </rPr>
      <t xml:space="preserve">Bitte führen Sie die </t>
    </r>
    <r>
      <rPr>
        <b/>
        <u/>
        <sz val="11"/>
        <color theme="1"/>
        <rFont val="Arial"/>
        <family val="2"/>
      </rPr>
      <t>genaue</t>
    </r>
    <r>
      <rPr>
        <b/>
        <sz val="11"/>
        <color theme="1"/>
        <rFont val="Arial"/>
        <family val="2"/>
      </rPr>
      <t xml:space="preserve"> Bezeichnung der beigefügten Nachweise in der jeweiligen Zelle an. </t>
    </r>
    <r>
      <rPr>
        <b/>
        <sz val="11"/>
        <rFont val="Arial"/>
        <family val="2"/>
      </rPr>
      <t>(Hinweise überschreiben)</t>
    </r>
  </si>
  <si>
    <r>
      <t xml:space="preserve">Bitte vergewissern Sie sich bei Einreichung,
- dass alle Fragen umfassend beantwortet wurden
- alle beizufügenden Dokumente auch mitgesandt werden (ggf. via wetransfer) 
- und bei den entsprechenden Fragen die konkrete Dokumentbezeichnung genannt wird.
</t>
    </r>
    <r>
      <rPr>
        <b/>
        <u/>
        <sz val="11"/>
        <color rgb="FFFF0000"/>
        <rFont val="Arial"/>
        <family val="2"/>
      </rPr>
      <t>Hinweis</t>
    </r>
    <r>
      <rPr>
        <b/>
        <sz val="11"/>
        <color rgb="FFFF0000"/>
        <rFont val="Arial"/>
        <family val="2"/>
      </rPr>
      <t>: ein Verweis z.B. „siehe unseren Nachhaltigkeitsbericht“  genügt nicht, sondern bitte immer einen Hinweis/link zur entsprechenden Passage anführen.
Damit vermeiden Sie unnötige Nachfragen bei der Auswertung, die Zeit kosten und auch höhere Gebühren zur Folge haben können! – Danke!</t>
    </r>
  </si>
  <si>
    <r>
      <rPr>
        <b/>
        <sz val="11"/>
        <rFont val="Arial"/>
        <family val="2"/>
      </rPr>
      <t>falls zutreffend, bitte „☐“ durch „X“ ersetzen. Mehrfachauswahl möglich.</t>
    </r>
    <r>
      <rPr>
        <sz val="11"/>
        <rFont val="Arial"/>
        <family val="2"/>
      </rPr>
      <t xml:space="preserve">
☐ ja bei Herstellung
☐ Verpackung
☐ Transport </t>
    </r>
  </si>
  <si>
    <r>
      <rPr>
        <b/>
        <sz val="11"/>
        <rFont val="Arial"/>
        <family val="2"/>
      </rPr>
      <t>falls zutreffend, bitte „☐“ durch „X“ ersetzen. Mehrfachauswahl möglich.</t>
    </r>
    <r>
      <rPr>
        <sz val="11"/>
        <rFont val="Arial"/>
        <family val="2"/>
      </rPr>
      <t xml:space="preserve">
☐ Anerkanntes, extern geprüftes, umfassendes Nachhaltigkeits-Zertifikat für das</t>
    </r>
    <r>
      <rPr>
        <u/>
        <sz val="11"/>
        <rFont val="Arial"/>
        <family val="2"/>
      </rPr>
      <t xml:space="preserve"> Produkt</t>
    </r>
    <r>
      <rPr>
        <sz val="11"/>
        <rFont val="Arial"/>
        <family val="2"/>
      </rPr>
      <t xml:space="preserve"> (z.B. EU Ecolabel) 
☐ Anerkanntes, extern geprüftes, umfassendes Zertifikat für die Produkt-</t>
    </r>
    <r>
      <rPr>
        <u/>
        <sz val="11"/>
        <rFont val="Arial"/>
        <family val="2"/>
      </rPr>
      <t>Verpackung</t>
    </r>
    <r>
      <rPr>
        <sz val="11"/>
        <rFont val="Arial"/>
        <family val="2"/>
      </rPr>
      <t xml:space="preserve">
☐ Anerkanntes, extern geprüftes umfassendes Zertifikat für das </t>
    </r>
    <r>
      <rPr>
        <u/>
        <sz val="11"/>
        <rFont val="Arial"/>
        <family val="2"/>
      </rPr>
      <t>Produkt</t>
    </r>
    <r>
      <rPr>
        <sz val="11"/>
        <rFont val="Arial"/>
        <family val="2"/>
      </rPr>
      <t xml:space="preserve"> mit</t>
    </r>
    <r>
      <rPr>
        <u/>
        <sz val="11"/>
        <rFont val="Arial"/>
        <family val="2"/>
      </rPr>
      <t xml:space="preserve"> thematischer Beschränkung </t>
    </r>
    <r>
      <rPr>
        <sz val="11"/>
        <rFont val="Arial"/>
        <family val="2"/>
      </rPr>
      <t xml:space="preserve">
☐ Anerkanntes, extern geprüftes umfassendes Zertifikat für die Produkt-</t>
    </r>
    <r>
      <rPr>
        <u/>
        <sz val="11"/>
        <rFont val="Arial"/>
        <family val="2"/>
      </rPr>
      <t>Verpackung</t>
    </r>
    <r>
      <rPr>
        <sz val="11"/>
        <rFont val="Arial"/>
        <family val="2"/>
      </rPr>
      <t xml:space="preserve"> mit </t>
    </r>
    <r>
      <rPr>
        <u/>
        <sz val="11"/>
        <rFont val="Arial"/>
        <family val="2"/>
      </rPr>
      <t>thematischer Beschränkung</t>
    </r>
    <r>
      <rPr>
        <sz val="11"/>
        <rFont val="Arial"/>
        <family val="2"/>
      </rPr>
      <t xml:space="preserve">
☐ Anerkanntes, extern geprüftes Zertifikat für </t>
    </r>
    <r>
      <rPr>
        <u/>
        <sz val="11"/>
        <rFont val="Arial"/>
        <family val="2"/>
      </rPr>
      <t xml:space="preserve">Teile </t>
    </r>
    <r>
      <rPr>
        <sz val="11"/>
        <rFont val="Arial"/>
        <family val="2"/>
      </rPr>
      <t xml:space="preserve">des Produktes oder der Verpackung
☐ Staatlich anerkannte </t>
    </r>
    <r>
      <rPr>
        <u/>
        <sz val="11"/>
        <rFont val="Arial"/>
        <family val="2"/>
      </rPr>
      <t>Zertifizierungen des Herstellers</t>
    </r>
    <r>
      <rPr>
        <sz val="11"/>
        <rFont val="Arial"/>
        <family val="2"/>
      </rPr>
      <t xml:space="preserve"> ohne direkten Produktnachweis, z.B.  ISO 14001
☐ Sonstige Nachweise oder Einschätzungen</t>
    </r>
  </si>
  <si>
    <r>
      <rPr>
        <b/>
        <sz val="11"/>
        <rFont val="Arial"/>
        <family val="2"/>
      </rPr>
      <t>falls zutreffend, bitte „☐“ durch „X“ ersetzen. Mehrfachauswahl möglich.</t>
    </r>
    <r>
      <rPr>
        <sz val="11"/>
        <rFont val="Arial"/>
        <family val="2"/>
      </rPr>
      <t xml:space="preserve">
☐ Logistikmaßnahmen (weniger Transport-km)
☐ Alternative Treibstoffe (z.B. E-LKW)
☐ Umweltschonende Transportmittel (z.B. Bahn)
☐ Sonstige</t>
    </r>
  </si>
  <si>
    <r>
      <rPr>
        <b/>
        <sz val="11"/>
        <rFont val="Arial"/>
        <family val="2"/>
      </rPr>
      <t>falls zutreffend, bitte „☐“ durch „X“ ersetzen. Mehrfachauswahl möglich.</t>
    </r>
    <r>
      <rPr>
        <sz val="11"/>
        <rFont val="Arial"/>
        <family val="2"/>
      </rPr>
      <t xml:space="preserve">
☐ Mehrwegverpackung
☐ Gewichtsreduktion
☐ Materialien-tausch
☐ Einsatz recyclbarer Materialen
☐ Maßnahmen zur Reduktion der Umverpackung
☐ Andere Maßnahmen</t>
    </r>
  </si>
  <si>
    <r>
      <rPr>
        <b/>
        <sz val="11"/>
        <rFont val="Arial"/>
        <family val="2"/>
      </rPr>
      <t>falls zutreffend, bitte „☐“ durch „X“ ersetzen. Mehrfachauswahl möglich.</t>
    </r>
    <r>
      <rPr>
        <sz val="11"/>
        <rFont val="Arial"/>
        <family val="2"/>
      </rPr>
      <t xml:space="preserve">
☐ Information über Mehrwegsystem
☐ Richtigen Umgang mit der Verpackung (Mülltrennung,Recycling..)
☐ Andere Maßnahmen</t>
    </r>
  </si>
  <si>
    <t>relevante Produktionsstandorte FÜR DAS GEWÄHLTE PRODUKT</t>
  </si>
  <si>
    <r>
      <t xml:space="preserve">Handelt es sich beim eingereichten Produkt um ein Einzelprodukt (ggf. in unterschiedlichen Größen/Verpackungen) oder um eine Produktlinie? 
</t>
    </r>
    <r>
      <rPr>
        <b/>
        <sz val="11"/>
        <color theme="1"/>
        <rFont val="Arial"/>
        <family val="2"/>
      </rPr>
      <t>(bei Auswahl Punkt c ist der Fragebogen für jede Kategorie separat auszufüllen)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</si>
</sst>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3"/>
      <name val="Arial"/>
      <family val="2"/>
    </font>
    <font>
      <i/>
      <sz val="11"/>
      <color theme="3"/>
      <name val="Arial"/>
      <family val="2"/>
    </font>
    <font>
      <u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Arial"/>
      <family val="2"/>
    </font>
    <font>
      <sz val="11"/>
      <color theme="0"/>
      <name val="Arial"/>
      <family val="2"/>
    </font>
    <font>
      <u/>
      <sz val="10"/>
      <color rgb="FFFF0000"/>
      <name val="Arial"/>
      <family val="2"/>
    </font>
    <font>
      <b/>
      <u/>
      <sz val="11"/>
      <color theme="10"/>
      <name val="Arial"/>
      <family val="2"/>
    </font>
    <font>
      <b/>
      <sz val="11"/>
      <color rgb="FF00642D"/>
      <name val="Arial"/>
      <family val="2"/>
    </font>
    <font>
      <b/>
      <i/>
      <sz val="11"/>
      <color theme="1"/>
      <name val="Arial"/>
      <family val="2"/>
    </font>
    <font>
      <b/>
      <sz val="13.5"/>
      <color theme="1"/>
      <name val="Calibri"/>
      <family val="2"/>
      <scheme val="minor"/>
    </font>
    <font>
      <sz val="12"/>
      <color theme="1"/>
      <name val="Arial"/>
      <family val="2"/>
    </font>
    <font>
      <i/>
      <sz val="1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1"/>
      <color rgb="FFFF0000"/>
      <name val="Arial"/>
      <family val="2"/>
    </font>
    <font>
      <b/>
      <u/>
      <sz val="11"/>
      <color rgb="FFFF0000"/>
      <name val="Arial"/>
      <family val="2"/>
    </font>
    <font>
      <b/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CD5B4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ck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ck">
        <color indexed="64"/>
      </right>
      <top style="thin">
        <color theme="0" tint="-0.499984740745262"/>
      </top>
      <bottom style="double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ck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9" fontId="14" fillId="0" borderId="0" applyFont="0" applyFill="0" applyBorder="0" applyAlignment="0" applyProtection="0"/>
  </cellStyleXfs>
  <cellXfs count="245">
    <xf numFmtId="0" fontId="0" fillId="0" borderId="0" xfId="0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2" fillId="2" borderId="6" xfId="0" applyFont="1" applyFill="1" applyBorder="1"/>
    <xf numFmtId="0" fontId="6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top" wrapText="1"/>
    </xf>
    <xf numFmtId="0" fontId="3" fillId="0" borderId="17" xfId="0" applyFont="1" applyBorder="1" applyAlignment="1">
      <alignment vertical="top"/>
    </xf>
    <xf numFmtId="164" fontId="3" fillId="0" borderId="17" xfId="0" applyNumberFormat="1" applyFont="1" applyBorder="1" applyAlignment="1">
      <alignment vertical="top"/>
    </xf>
    <xf numFmtId="0" fontId="3" fillId="0" borderId="0" xfId="0" applyFont="1" applyAlignment="1">
      <alignment horizontal="left" vertical="top"/>
    </xf>
    <xf numFmtId="164" fontId="3" fillId="0" borderId="17" xfId="0" applyNumberFormat="1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3" fillId="0" borderId="15" xfId="0" applyFont="1" applyBorder="1" applyAlignment="1">
      <alignment vertical="top"/>
    </xf>
    <xf numFmtId="0" fontId="3" fillId="0" borderId="16" xfId="0" applyFont="1" applyBorder="1" applyAlignment="1">
      <alignment vertical="top"/>
    </xf>
    <xf numFmtId="164" fontId="3" fillId="0" borderId="16" xfId="0" applyNumberFormat="1" applyFont="1" applyBorder="1" applyAlignment="1">
      <alignment vertical="top"/>
    </xf>
    <xf numFmtId="0" fontId="3" fillId="0" borderId="0" xfId="0" applyFont="1" applyAlignment="1">
      <alignment vertical="center"/>
    </xf>
    <xf numFmtId="0" fontId="3" fillId="3" borderId="17" xfId="0" applyFont="1" applyFill="1" applyBorder="1" applyAlignment="1">
      <alignment horizontal="center" vertical="center"/>
    </xf>
    <xf numFmtId="164" fontId="2" fillId="3" borderId="17" xfId="0" applyNumberFormat="1" applyFont="1" applyFill="1" applyBorder="1" applyAlignment="1">
      <alignment vertical="center"/>
    </xf>
    <xf numFmtId="164" fontId="3" fillId="4" borderId="17" xfId="0" applyNumberFormat="1" applyFont="1" applyFill="1" applyBorder="1" applyAlignment="1">
      <alignment horizontal="center" vertical="top"/>
    </xf>
    <xf numFmtId="164" fontId="3" fillId="3" borderId="17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164" fontId="9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left" vertical="top"/>
    </xf>
    <xf numFmtId="164" fontId="10" fillId="0" borderId="0" xfId="0" applyNumberFormat="1" applyFont="1" applyAlignment="1">
      <alignment horizontal="center" vertical="top"/>
    </xf>
    <xf numFmtId="0" fontId="15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5" fillId="0" borderId="0" xfId="0" applyFont="1" applyAlignment="1">
      <alignment vertical="center" wrapText="1"/>
    </xf>
    <xf numFmtId="0" fontId="7" fillId="0" borderId="0" xfId="1" applyFont="1" applyFill="1" applyAlignment="1">
      <alignment horizontal="center" vertical="center"/>
    </xf>
    <xf numFmtId="0" fontId="0" fillId="2" borderId="0" xfId="0" applyFill="1"/>
    <xf numFmtId="0" fontId="0" fillId="5" borderId="0" xfId="0" applyFill="1"/>
    <xf numFmtId="0" fontId="0" fillId="4" borderId="0" xfId="0" applyFill="1"/>
    <xf numFmtId="9" fontId="0" fillId="0" borderId="0" xfId="0" applyNumberFormat="1"/>
    <xf numFmtId="9" fontId="3" fillId="0" borderId="17" xfId="2" applyFont="1" applyBorder="1" applyAlignment="1">
      <alignment horizontal="center" vertical="top"/>
    </xf>
    <xf numFmtId="9" fontId="3" fillId="0" borderId="17" xfId="0" applyNumberFormat="1" applyFont="1" applyBorder="1" applyAlignment="1">
      <alignment horizontal="center" vertical="top"/>
    </xf>
    <xf numFmtId="0" fontId="6" fillId="0" borderId="0" xfId="0" applyFont="1" applyAlignment="1">
      <alignment horizontal="right"/>
    </xf>
    <xf numFmtId="17" fontId="6" fillId="0" borderId="0" xfId="0" applyNumberFormat="1" applyFont="1" applyAlignment="1">
      <alignment horizontal="right"/>
    </xf>
    <xf numFmtId="0" fontId="16" fillId="0" borderId="0" xfId="0" applyFont="1"/>
    <xf numFmtId="0" fontId="17" fillId="0" borderId="0" xfId="0" applyFont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19" fillId="0" borderId="0" xfId="1" applyFont="1" applyFill="1" applyAlignment="1">
      <alignment horizontal="center" vertical="center"/>
    </xf>
    <xf numFmtId="0" fontId="21" fillId="0" borderId="0" xfId="0" applyFont="1"/>
    <xf numFmtId="0" fontId="2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6" fillId="2" borderId="16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vertical="center" wrapText="1"/>
    </xf>
    <xf numFmtId="0" fontId="9" fillId="0" borderId="0" xfId="0" applyFont="1" applyAlignment="1">
      <alignment horizontal="left" vertical="top" wrapText="1"/>
    </xf>
    <xf numFmtId="9" fontId="3" fillId="0" borderId="0" xfId="0" applyNumberFormat="1" applyFont="1" applyAlignment="1">
      <alignment vertical="top"/>
    </xf>
    <xf numFmtId="0" fontId="3" fillId="0" borderId="40" xfId="0" applyFont="1" applyBorder="1" applyAlignment="1">
      <alignment vertical="top"/>
    </xf>
    <xf numFmtId="0" fontId="3" fillId="0" borderId="40" xfId="0" applyFont="1" applyBorder="1" applyAlignment="1">
      <alignment vertical="top" wrapText="1"/>
    </xf>
    <xf numFmtId="0" fontId="3" fillId="0" borderId="40" xfId="0" applyFont="1" applyBorder="1" applyAlignment="1">
      <alignment vertical="center"/>
    </xf>
    <xf numFmtId="0" fontId="3" fillId="0" borderId="40" xfId="0" applyFont="1" applyBorder="1" applyAlignment="1">
      <alignment horizontal="left" vertical="top" wrapText="1"/>
    </xf>
    <xf numFmtId="0" fontId="11" fillId="0" borderId="40" xfId="0" applyFont="1" applyBorder="1" applyAlignment="1">
      <alignment vertical="top" wrapText="1"/>
    </xf>
    <xf numFmtId="0" fontId="11" fillId="0" borderId="40" xfId="0" applyFont="1" applyBorder="1" applyAlignment="1">
      <alignment horizontal="left" vertical="top" wrapText="1"/>
    </xf>
    <xf numFmtId="0" fontId="11" fillId="0" borderId="41" xfId="0" applyFont="1" applyBorder="1" applyAlignment="1">
      <alignment horizontal="center" vertical="top" wrapText="1"/>
    </xf>
    <xf numFmtId="0" fontId="3" fillId="0" borderId="41" xfId="0" applyFont="1" applyBorder="1" applyAlignment="1">
      <alignment vertical="top" wrapText="1"/>
    </xf>
    <xf numFmtId="0" fontId="3" fillId="0" borderId="41" xfId="0" applyFont="1" applyBorder="1" applyAlignment="1">
      <alignment vertical="top"/>
    </xf>
    <xf numFmtId="0" fontId="9" fillId="0" borderId="41" xfId="0" applyFont="1" applyBorder="1" applyAlignment="1">
      <alignment horizontal="left" vertical="top" wrapText="1"/>
    </xf>
    <xf numFmtId="0" fontId="3" fillId="0" borderId="41" xfId="0" applyFont="1" applyBorder="1" applyAlignment="1">
      <alignment horizontal="left" vertical="top" wrapText="1"/>
    </xf>
    <xf numFmtId="0" fontId="3" fillId="0" borderId="43" xfId="0" applyFont="1" applyBorder="1" applyAlignment="1">
      <alignment vertical="top"/>
    </xf>
    <xf numFmtId="0" fontId="3" fillId="0" borderId="43" xfId="0" applyFont="1" applyBorder="1" applyAlignment="1">
      <alignment vertical="top" wrapText="1"/>
    </xf>
    <xf numFmtId="0" fontId="3" fillId="0" borderId="42" xfId="0" applyFont="1" applyBorder="1" applyAlignment="1">
      <alignment vertical="top"/>
    </xf>
    <xf numFmtId="0" fontId="3" fillId="0" borderId="44" xfId="0" applyFont="1" applyBorder="1" applyAlignment="1">
      <alignment vertical="top"/>
    </xf>
    <xf numFmtId="0" fontId="3" fillId="0" borderId="44" xfId="0" applyFont="1" applyBorder="1" applyAlignment="1">
      <alignment vertical="top" wrapText="1"/>
    </xf>
    <xf numFmtId="0" fontId="3" fillId="0" borderId="44" xfId="0" applyFont="1" applyBorder="1" applyAlignment="1">
      <alignment vertical="center"/>
    </xf>
    <xf numFmtId="0" fontId="11" fillId="0" borderId="45" xfId="0" applyFont="1" applyBorder="1" applyAlignment="1">
      <alignment horizontal="center" vertical="top" wrapText="1"/>
    </xf>
    <xf numFmtId="0" fontId="10" fillId="6" borderId="43" xfId="0" applyFont="1" applyFill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2" xfId="0" applyFont="1" applyBorder="1" applyAlignment="1">
      <alignment vertical="center" wrapText="1"/>
    </xf>
    <xf numFmtId="0" fontId="9" fillId="0" borderId="40" xfId="0" applyFont="1" applyBorder="1" applyAlignment="1">
      <alignment vertical="top"/>
    </xf>
    <xf numFmtId="0" fontId="9" fillId="6" borderId="44" xfId="0" applyFont="1" applyFill="1" applyBorder="1" applyAlignment="1">
      <alignment vertical="top" wrapText="1"/>
    </xf>
    <xf numFmtId="0" fontId="9" fillId="6" borderId="40" xfId="0" quotePrefix="1" applyFont="1" applyFill="1" applyBorder="1" applyAlignment="1">
      <alignment horizontal="center" vertical="top" wrapText="1"/>
    </xf>
    <xf numFmtId="0" fontId="9" fillId="0" borderId="40" xfId="0" applyFont="1" applyBorder="1" applyAlignment="1">
      <alignment vertical="top" wrapText="1"/>
    </xf>
    <xf numFmtId="0" fontId="9" fillId="0" borderId="40" xfId="0" applyFont="1" applyBorder="1" applyAlignment="1">
      <alignment horizontal="left" vertical="top"/>
    </xf>
    <xf numFmtId="0" fontId="9" fillId="6" borderId="40" xfId="0" applyFont="1" applyFill="1" applyBorder="1" applyAlignment="1">
      <alignment vertical="top" wrapText="1"/>
    </xf>
    <xf numFmtId="0" fontId="9" fillId="0" borderId="40" xfId="0" applyFont="1" applyBorder="1" applyAlignment="1">
      <alignment horizontal="left" vertical="top" wrapText="1"/>
    </xf>
    <xf numFmtId="0" fontId="24" fillId="0" borderId="40" xfId="0" applyFont="1" applyBorder="1" applyAlignment="1">
      <alignment horizontal="left" vertical="top" wrapText="1"/>
    </xf>
    <xf numFmtId="0" fontId="9" fillId="0" borderId="43" xfId="0" applyFont="1" applyBorder="1" applyAlignment="1">
      <alignment horizontal="left" vertical="top"/>
    </xf>
    <xf numFmtId="0" fontId="9" fillId="0" borderId="0" xfId="0" applyFont="1"/>
    <xf numFmtId="0" fontId="26" fillId="0" borderId="0" xfId="0" applyFont="1"/>
    <xf numFmtId="0" fontId="25" fillId="0" borderId="30" xfId="0" applyFont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26" fillId="0" borderId="30" xfId="0" applyFont="1" applyBorder="1" applyAlignment="1">
      <alignment vertical="center" wrapText="1"/>
    </xf>
    <xf numFmtId="0" fontId="25" fillId="0" borderId="30" xfId="0" applyFont="1" applyBorder="1" applyAlignment="1">
      <alignment vertical="center" wrapText="1"/>
    </xf>
    <xf numFmtId="0" fontId="25" fillId="0" borderId="0" xfId="0" applyFont="1" applyAlignment="1">
      <alignment vertical="center" wrapText="1"/>
    </xf>
    <xf numFmtId="9" fontId="25" fillId="0" borderId="0" xfId="0" applyNumberFormat="1" applyFont="1" applyAlignment="1">
      <alignment horizontal="right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5" fillId="0" borderId="30" xfId="0" applyFont="1" applyBorder="1" applyAlignment="1">
      <alignment horizontal="left" vertical="center" wrapText="1"/>
    </xf>
    <xf numFmtId="0" fontId="9" fillId="6" borderId="40" xfId="0" applyFont="1" applyFill="1" applyBorder="1" applyAlignment="1">
      <alignment horizontal="left" vertical="top" wrapText="1"/>
    </xf>
    <xf numFmtId="0" fontId="27" fillId="0" borderId="0" xfId="0" applyFont="1"/>
    <xf numFmtId="0" fontId="3" fillId="8" borderId="40" xfId="0" applyFont="1" applyFill="1" applyBorder="1" applyAlignment="1">
      <alignment vertical="top"/>
    </xf>
    <xf numFmtId="0" fontId="10" fillId="9" borderId="43" xfId="0" applyFont="1" applyFill="1" applyBorder="1" applyAlignment="1">
      <alignment horizontal="center" vertical="center" wrapText="1"/>
    </xf>
    <xf numFmtId="0" fontId="3" fillId="9" borderId="40" xfId="0" applyFont="1" applyFill="1" applyBorder="1" applyAlignment="1">
      <alignment vertical="top" wrapText="1"/>
    </xf>
    <xf numFmtId="0" fontId="3" fillId="9" borderId="40" xfId="0" applyFont="1" applyFill="1" applyBorder="1" applyAlignment="1">
      <alignment vertical="top"/>
    </xf>
    <xf numFmtId="0" fontId="3" fillId="9" borderId="40" xfId="0" applyFont="1" applyFill="1" applyBorder="1" applyAlignment="1">
      <alignment horizontal="left" vertical="top"/>
    </xf>
    <xf numFmtId="0" fontId="1" fillId="0" borderId="40" xfId="1" applyFill="1" applyBorder="1" applyAlignment="1">
      <alignment vertical="top" wrapText="1"/>
    </xf>
    <xf numFmtId="0" fontId="2" fillId="0" borderId="48" xfId="0" applyFont="1" applyBorder="1" applyAlignment="1">
      <alignment vertical="center"/>
    </xf>
    <xf numFmtId="0" fontId="2" fillId="0" borderId="49" xfId="0" applyFont="1" applyBorder="1" applyAlignment="1">
      <alignment vertical="center"/>
    </xf>
    <xf numFmtId="0" fontId="2" fillId="0" borderId="50" xfId="0" applyFont="1" applyBorder="1" applyAlignment="1">
      <alignment vertical="top"/>
    </xf>
    <xf numFmtId="0" fontId="2" fillId="3" borderId="51" xfId="0" applyFont="1" applyFill="1" applyBorder="1" applyAlignment="1">
      <alignment vertical="center"/>
    </xf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10" xfId="0" applyFont="1" applyBorder="1" applyAlignment="1">
      <alignment horizontal="left" vertical="top" indent="1"/>
    </xf>
    <xf numFmtId="164" fontId="3" fillId="0" borderId="11" xfId="0" applyNumberFormat="1" applyFont="1" applyBorder="1" applyAlignment="1">
      <alignment horizontal="center" vertical="center"/>
    </xf>
    <xf numFmtId="9" fontId="3" fillId="0" borderId="1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indent="1"/>
    </xf>
    <xf numFmtId="164" fontId="3" fillId="0" borderId="13" xfId="0" applyNumberFormat="1" applyFont="1" applyBorder="1" applyAlignment="1">
      <alignment horizontal="center" vertical="center"/>
    </xf>
    <xf numFmtId="9" fontId="3" fillId="0" borderId="14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top" indent="1"/>
    </xf>
    <xf numFmtId="0" fontId="3" fillId="0" borderId="34" xfId="0" applyFont="1" applyBorder="1" applyAlignment="1">
      <alignment horizontal="left" vertical="top"/>
    </xf>
    <xf numFmtId="2" fontId="3" fillId="0" borderId="34" xfId="0" applyNumberFormat="1" applyFont="1" applyBorder="1" applyAlignment="1">
      <alignment horizontal="center" vertical="top"/>
    </xf>
    <xf numFmtId="165" fontId="3" fillId="0" borderId="34" xfId="0" applyNumberFormat="1" applyFont="1" applyBorder="1" applyAlignment="1">
      <alignment horizontal="center" vertical="top"/>
    </xf>
    <xf numFmtId="9" fontId="3" fillId="0" borderId="34" xfId="2" applyFont="1" applyFill="1" applyBorder="1" applyAlignment="1">
      <alignment horizontal="center" vertical="top"/>
    </xf>
    <xf numFmtId="0" fontId="2" fillId="0" borderId="3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left" vertical="center" wrapText="1"/>
    </xf>
    <xf numFmtId="0" fontId="3" fillId="0" borderId="30" xfId="0" applyFont="1" applyBorder="1" applyAlignment="1">
      <alignment vertical="center" wrapText="1"/>
    </xf>
    <xf numFmtId="0" fontId="7" fillId="0" borderId="30" xfId="1" applyFont="1" applyFill="1" applyBorder="1" applyAlignment="1">
      <alignment horizontal="left" vertical="center" wrapText="1"/>
    </xf>
    <xf numFmtId="164" fontId="3" fillId="0" borderId="36" xfId="0" applyNumberFormat="1" applyFont="1" applyBorder="1" applyAlignment="1">
      <alignment horizontal="center" vertical="center"/>
    </xf>
    <xf numFmtId="9" fontId="3" fillId="0" borderId="37" xfId="0" applyNumberFormat="1" applyFont="1" applyBorder="1" applyAlignment="1">
      <alignment horizontal="center" vertical="center"/>
    </xf>
    <xf numFmtId="165" fontId="3" fillId="0" borderId="38" xfId="0" applyNumberFormat="1" applyFont="1" applyBorder="1" applyAlignment="1">
      <alignment horizontal="center" vertical="center"/>
    </xf>
    <xf numFmtId="9" fontId="3" fillId="0" borderId="39" xfId="0" applyNumberFormat="1" applyFont="1" applyBorder="1" applyAlignment="1">
      <alignment horizontal="center" vertical="center"/>
    </xf>
    <xf numFmtId="0" fontId="26" fillId="9" borderId="30" xfId="0" applyFont="1" applyFill="1" applyBorder="1" applyAlignment="1">
      <alignment vertical="center" wrapText="1"/>
    </xf>
    <xf numFmtId="9" fontId="26" fillId="8" borderId="30" xfId="2" applyFont="1" applyFill="1" applyBorder="1" applyAlignment="1">
      <alignment horizontal="center" vertical="center" wrapText="1"/>
    </xf>
    <xf numFmtId="9" fontId="26" fillId="0" borderId="30" xfId="2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5" fillId="0" borderId="0" xfId="0" applyFont="1"/>
    <xf numFmtId="0" fontId="26" fillId="0" borderId="0" xfId="0" applyFont="1" applyAlignment="1">
      <alignment vertical="center"/>
    </xf>
    <xf numFmtId="0" fontId="28" fillId="7" borderId="30" xfId="0" applyFont="1" applyFill="1" applyBorder="1" applyAlignment="1">
      <alignment vertical="center" wrapText="1"/>
    </xf>
    <xf numFmtId="0" fontId="28" fillId="7" borderId="30" xfId="0" applyFont="1" applyFill="1" applyBorder="1" applyAlignment="1">
      <alignment horizontal="right" vertical="center" wrapText="1"/>
    </xf>
    <xf numFmtId="9" fontId="28" fillId="7" borderId="30" xfId="2" applyFont="1" applyFill="1" applyBorder="1" applyAlignment="1">
      <alignment horizontal="right" vertical="center" wrapText="1"/>
    </xf>
    <xf numFmtId="0" fontId="26" fillId="8" borderId="30" xfId="0" applyFont="1" applyFill="1" applyBorder="1" applyAlignment="1">
      <alignment vertical="center" wrapText="1"/>
    </xf>
    <xf numFmtId="0" fontId="26" fillId="8" borderId="30" xfId="0" applyFont="1" applyFill="1" applyBorder="1" applyAlignment="1">
      <alignment horizontal="right" vertical="center" wrapText="1"/>
    </xf>
    <xf numFmtId="9" fontId="28" fillId="0" borderId="30" xfId="2" applyFont="1" applyFill="1" applyBorder="1" applyAlignment="1">
      <alignment horizontal="right" vertical="center" wrapText="1"/>
    </xf>
    <xf numFmtId="0" fontId="15" fillId="0" borderId="0" xfId="0" applyFont="1"/>
    <xf numFmtId="0" fontId="10" fillId="0" borderId="52" xfId="0" applyFont="1" applyBorder="1" applyAlignment="1">
      <alignment vertical="top" wrapText="1"/>
    </xf>
    <xf numFmtId="0" fontId="23" fillId="0" borderId="0" xfId="0" applyFont="1" applyAlignment="1">
      <alignment horizontal="left" vertical="center" indent="1"/>
    </xf>
    <xf numFmtId="0" fontId="26" fillId="0" borderId="30" xfId="0" applyFont="1" applyBorder="1" applyAlignment="1">
      <alignment horizontal="right"/>
    </xf>
    <xf numFmtId="1" fontId="26" fillId="8" borderId="30" xfId="2" applyNumberFormat="1" applyFont="1" applyFill="1" applyBorder="1" applyAlignment="1">
      <alignment horizontal="right" vertical="center" wrapText="1"/>
    </xf>
    <xf numFmtId="0" fontId="2" fillId="3" borderId="17" xfId="0" applyFont="1" applyFill="1" applyBorder="1" applyAlignment="1">
      <alignment horizontal="center" vertical="center"/>
    </xf>
    <xf numFmtId="0" fontId="2" fillId="8" borderId="30" xfId="0" applyFont="1" applyFill="1" applyBorder="1" applyAlignment="1">
      <alignment horizontal="left" vertical="center" wrapText="1"/>
    </xf>
    <xf numFmtId="0" fontId="10" fillId="0" borderId="30" xfId="0" applyFont="1" applyBorder="1" applyAlignment="1">
      <alignment horizontal="left" vertical="center" wrapText="1"/>
    </xf>
    <xf numFmtId="0" fontId="26" fillId="8" borderId="30" xfId="2" applyNumberFormat="1" applyFont="1" applyFill="1" applyBorder="1" applyAlignment="1">
      <alignment horizontal="center" vertical="center" wrapText="1"/>
    </xf>
    <xf numFmtId="0" fontId="9" fillId="6" borderId="44" xfId="0" applyFont="1" applyFill="1" applyBorder="1" applyAlignment="1" applyProtection="1">
      <alignment vertical="top" wrapText="1"/>
      <protection locked="0"/>
    </xf>
    <xf numFmtId="0" fontId="9" fillId="6" borderId="40" xfId="0" quotePrefix="1" applyFont="1" applyFill="1" applyBorder="1" applyAlignment="1" applyProtection="1">
      <alignment horizontal="center" vertical="top" wrapText="1"/>
      <protection locked="0"/>
    </xf>
    <xf numFmtId="0" fontId="9" fillId="6" borderId="40" xfId="0" applyFont="1" applyFill="1" applyBorder="1" applyAlignment="1" applyProtection="1">
      <alignment vertical="top" wrapText="1"/>
      <protection locked="0"/>
    </xf>
    <xf numFmtId="0" fontId="25" fillId="0" borderId="30" xfId="0" applyFont="1" applyBorder="1" applyAlignment="1">
      <alignment horizontal="center"/>
    </xf>
    <xf numFmtId="0" fontId="26" fillId="0" borderId="46" xfId="0" applyFont="1" applyBorder="1" applyAlignment="1">
      <alignment horizontal="left" vertical="center" wrapText="1"/>
    </xf>
    <xf numFmtId="0" fontId="26" fillId="0" borderId="47" xfId="0" applyFont="1" applyBorder="1" applyAlignment="1">
      <alignment horizontal="left" vertical="center" wrapText="1"/>
    </xf>
    <xf numFmtId="0" fontId="26" fillId="0" borderId="46" xfId="0" applyFont="1" applyBorder="1" applyAlignment="1">
      <alignment horizontal="left" vertical="top" wrapText="1"/>
    </xf>
    <xf numFmtId="0" fontId="26" fillId="0" borderId="47" xfId="0" applyFont="1" applyBorder="1" applyAlignment="1">
      <alignment horizontal="left" vertical="top" wrapText="1"/>
    </xf>
    <xf numFmtId="0" fontId="25" fillId="0" borderId="31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/>
    </xf>
    <xf numFmtId="0" fontId="25" fillId="0" borderId="32" xfId="0" applyFont="1" applyBorder="1" applyAlignment="1">
      <alignment horizontal="center"/>
    </xf>
    <xf numFmtId="0" fontId="25" fillId="0" borderId="33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30" xfId="0" applyFont="1" applyBorder="1" applyAlignment="1">
      <alignment horizontal="center" vertical="center"/>
    </xf>
    <xf numFmtId="0" fontId="10" fillId="10" borderId="30" xfId="0" applyFont="1" applyFill="1" applyBorder="1" applyAlignment="1">
      <alignment horizontal="left" vertical="center" wrapText="1"/>
    </xf>
    <xf numFmtId="0" fontId="31" fillId="0" borderId="0" xfId="0" applyFont="1" applyAlignment="1">
      <alignment horizontal="left" vertical="top" wrapText="1"/>
    </xf>
    <xf numFmtId="0" fontId="33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9" fontId="3" fillId="0" borderId="17" xfId="2" applyFont="1" applyBorder="1" applyAlignment="1">
      <alignment horizontal="center" vertical="top"/>
    </xf>
    <xf numFmtId="164" fontId="3" fillId="0" borderId="17" xfId="0" applyNumberFormat="1" applyFont="1" applyBorder="1" applyAlignment="1">
      <alignment horizontal="center" vertical="top"/>
    </xf>
    <xf numFmtId="0" fontId="3" fillId="4" borderId="17" xfId="0" applyFont="1" applyFill="1" applyBorder="1" applyAlignment="1">
      <alignment horizontal="center" vertical="top"/>
    </xf>
    <xf numFmtId="164" fontId="3" fillId="4" borderId="17" xfId="0" applyNumberFormat="1" applyFont="1" applyFill="1" applyBorder="1" applyAlignment="1">
      <alignment horizontal="center" vertical="top"/>
    </xf>
    <xf numFmtId="0" fontId="2" fillId="8" borderId="27" xfId="0" applyFont="1" applyFill="1" applyBorder="1" applyAlignment="1" applyProtection="1">
      <alignment horizontal="center"/>
    </xf>
    <xf numFmtId="0" fontId="2" fillId="8" borderId="28" xfId="0" applyFont="1" applyFill="1" applyBorder="1" applyAlignment="1" applyProtection="1">
      <alignment horizontal="center"/>
    </xf>
    <xf numFmtId="0" fontId="2" fillId="8" borderId="29" xfId="0" applyFont="1" applyFill="1" applyBorder="1" applyAlignment="1" applyProtection="1">
      <alignment horizontal="center"/>
    </xf>
    <xf numFmtId="0" fontId="3" fillId="8" borderId="18" xfId="0" applyFont="1" applyFill="1" applyBorder="1" applyAlignment="1" applyProtection="1">
      <alignment horizontal="center"/>
    </xf>
    <xf numFmtId="0" fontId="3" fillId="8" borderId="19" xfId="0" applyFont="1" applyFill="1" applyBorder="1" applyAlignment="1" applyProtection="1">
      <alignment horizontal="center"/>
    </xf>
    <xf numFmtId="0" fontId="3" fillId="8" borderId="20" xfId="0" applyFont="1" applyFill="1" applyBorder="1" applyAlignment="1" applyProtection="1">
      <alignment horizontal="center"/>
    </xf>
    <xf numFmtId="0" fontId="1" fillId="8" borderId="18" xfId="1" applyFill="1" applyBorder="1" applyAlignment="1" applyProtection="1">
      <alignment horizontal="center"/>
    </xf>
    <xf numFmtId="0" fontId="1" fillId="8" borderId="19" xfId="1" applyFill="1" applyBorder="1" applyAlignment="1" applyProtection="1">
      <alignment horizontal="center"/>
    </xf>
    <xf numFmtId="0" fontId="1" fillId="8" borderId="20" xfId="1" applyFill="1" applyBorder="1" applyAlignment="1" applyProtection="1">
      <alignment horizontal="center"/>
    </xf>
    <xf numFmtId="0" fontId="3" fillId="8" borderId="21" xfId="0" quotePrefix="1" applyFont="1" applyFill="1" applyBorder="1" applyAlignment="1" applyProtection="1">
      <alignment horizontal="center"/>
    </xf>
    <xf numFmtId="0" fontId="3" fillId="8" borderId="22" xfId="0" quotePrefix="1" applyFont="1" applyFill="1" applyBorder="1" applyAlignment="1" applyProtection="1">
      <alignment horizontal="center"/>
    </xf>
    <xf numFmtId="0" fontId="3" fillId="8" borderId="23" xfId="0" quotePrefix="1" applyFont="1" applyFill="1" applyBorder="1" applyAlignment="1" applyProtection="1">
      <alignment horizontal="center"/>
    </xf>
    <xf numFmtId="0" fontId="9" fillId="0" borderId="43" xfId="0" applyFont="1" applyBorder="1" applyAlignment="1" applyProtection="1">
      <alignment horizontal="left" vertical="top"/>
    </xf>
    <xf numFmtId="0" fontId="3" fillId="0" borderId="43" xfId="0" applyFont="1" applyBorder="1" applyAlignment="1" applyProtection="1">
      <alignment vertical="top"/>
    </xf>
    <xf numFmtId="0" fontId="3" fillId="0" borderId="42" xfId="0" applyFont="1" applyBorder="1" applyAlignment="1" applyProtection="1">
      <alignment vertical="top"/>
    </xf>
    <xf numFmtId="0" fontId="3" fillId="0" borderId="44" xfId="0" applyFont="1" applyBorder="1" applyAlignment="1" applyProtection="1">
      <alignment vertical="center"/>
    </xf>
    <xf numFmtId="0" fontId="11" fillId="0" borderId="45" xfId="0" applyFont="1" applyBorder="1" applyAlignment="1" applyProtection="1">
      <alignment horizontal="center" vertical="top" wrapText="1"/>
    </xf>
    <xf numFmtId="0" fontId="2" fillId="0" borderId="49" xfId="0" applyFont="1" applyBorder="1" applyAlignment="1" applyProtection="1">
      <alignment vertical="center"/>
    </xf>
    <xf numFmtId="0" fontId="2" fillId="0" borderId="50" xfId="0" applyFont="1" applyBorder="1" applyAlignment="1" applyProtection="1">
      <alignment vertical="top"/>
    </xf>
    <xf numFmtId="0" fontId="3" fillId="0" borderId="40" xfId="0" applyFont="1" applyBorder="1" applyAlignment="1" applyProtection="1">
      <alignment vertical="center"/>
    </xf>
    <xf numFmtId="0" fontId="11" fillId="0" borderId="41" xfId="0" applyFont="1" applyBorder="1" applyAlignment="1" applyProtection="1">
      <alignment horizontal="center" vertical="top" wrapText="1"/>
    </xf>
    <xf numFmtId="0" fontId="9" fillId="0" borderId="40" xfId="0" applyFont="1" applyBorder="1" applyAlignment="1" applyProtection="1">
      <alignment vertical="top" wrapText="1"/>
    </xf>
    <xf numFmtId="0" fontId="3" fillId="0" borderId="40" xfId="0" applyFont="1" applyBorder="1" applyAlignment="1" applyProtection="1">
      <alignment vertical="top" wrapText="1"/>
    </xf>
    <xf numFmtId="0" fontId="3" fillId="0" borderId="41" xfId="0" applyFont="1" applyBorder="1" applyAlignment="1" applyProtection="1">
      <alignment vertical="top" wrapText="1"/>
    </xf>
    <xf numFmtId="0" fontId="3" fillId="8" borderId="40" xfId="0" applyFont="1" applyFill="1" applyBorder="1" applyAlignment="1" applyProtection="1">
      <alignment vertical="top" wrapText="1"/>
    </xf>
    <xf numFmtId="0" fontId="9" fillId="0" borderId="40" xfId="0" applyFont="1" applyBorder="1" applyAlignment="1" applyProtection="1">
      <alignment vertical="top"/>
    </xf>
    <xf numFmtId="0" fontId="3" fillId="0" borderId="40" xfId="0" applyFont="1" applyBorder="1" applyAlignment="1" applyProtection="1">
      <alignment vertical="top"/>
    </xf>
    <xf numFmtId="0" fontId="3" fillId="0" borderId="41" xfId="0" applyFont="1" applyBorder="1" applyAlignment="1" applyProtection="1">
      <alignment vertical="top"/>
    </xf>
    <xf numFmtId="0" fontId="9" fillId="6" borderId="40" xfId="0" applyFont="1" applyFill="1" applyBorder="1" applyAlignment="1" applyProtection="1">
      <alignment horizontal="left" vertical="top" wrapText="1"/>
    </xf>
    <xf numFmtId="0" fontId="9" fillId="0" borderId="40" xfId="0" applyFont="1" applyBorder="1" applyAlignment="1" applyProtection="1">
      <alignment horizontal="left" vertical="top"/>
    </xf>
    <xf numFmtId="0" fontId="9" fillId="6" borderId="40" xfId="0" quotePrefix="1" applyFont="1" applyFill="1" applyBorder="1" applyAlignment="1" applyProtection="1">
      <alignment horizontal="left" vertical="top" wrapText="1"/>
    </xf>
    <xf numFmtId="0" fontId="9" fillId="0" borderId="41" xfId="0" applyFont="1" applyBorder="1" applyAlignment="1" applyProtection="1">
      <alignment horizontal="left" vertical="top" wrapText="1"/>
    </xf>
    <xf numFmtId="0" fontId="9" fillId="6" borderId="40" xfId="0" applyFont="1" applyFill="1" applyBorder="1" applyAlignment="1" applyProtection="1">
      <alignment vertical="top" wrapText="1"/>
    </xf>
    <xf numFmtId="0" fontId="3" fillId="9" borderId="40" xfId="0" applyFont="1" applyFill="1" applyBorder="1" applyAlignment="1" applyProtection="1">
      <alignment vertical="top" wrapText="1"/>
    </xf>
    <xf numFmtId="0" fontId="1" fillId="0" borderId="40" xfId="1" applyFill="1" applyBorder="1" applyAlignment="1" applyProtection="1">
      <alignment vertical="top" wrapText="1"/>
    </xf>
    <xf numFmtId="0" fontId="9" fillId="0" borderId="40" xfId="0" applyFont="1" applyBorder="1" applyAlignment="1" applyProtection="1">
      <alignment horizontal="left" vertical="top" wrapText="1"/>
    </xf>
    <xf numFmtId="0" fontId="9" fillId="0" borderId="0" xfId="0" applyFont="1" applyAlignment="1" applyProtection="1">
      <alignment horizontal="left" vertical="top"/>
    </xf>
    <xf numFmtId="0" fontId="3" fillId="0" borderId="40" xfId="0" applyFont="1" applyBorder="1" applyAlignment="1" applyProtection="1">
      <alignment horizontal="left" vertical="top" wrapText="1"/>
    </xf>
    <xf numFmtId="0" fontId="3" fillId="0" borderId="41" xfId="0" applyFont="1" applyBorder="1" applyAlignment="1" applyProtection="1">
      <alignment horizontal="left" vertical="top" wrapText="1"/>
    </xf>
    <xf numFmtId="0" fontId="3" fillId="0" borderId="0" xfId="0" applyFont="1" applyAlignment="1" applyProtection="1">
      <alignment vertical="top"/>
    </xf>
    <xf numFmtId="0" fontId="11" fillId="0" borderId="40" xfId="0" applyFont="1" applyBorder="1" applyAlignment="1" applyProtection="1">
      <alignment vertical="top" wrapText="1"/>
    </xf>
    <xf numFmtId="0" fontId="9" fillId="0" borderId="0" xfId="0" applyFont="1" applyAlignment="1" applyProtection="1">
      <alignment vertical="top" wrapText="1"/>
    </xf>
    <xf numFmtId="0" fontId="24" fillId="0" borderId="40" xfId="0" applyFont="1" applyBorder="1" applyAlignment="1" applyProtection="1">
      <alignment horizontal="left" vertical="top" wrapText="1"/>
    </xf>
    <xf numFmtId="0" fontId="26" fillId="6" borderId="30" xfId="0" applyFont="1" applyFill="1" applyBorder="1" applyAlignment="1" applyProtection="1">
      <alignment vertical="center" wrapText="1"/>
      <protection locked="0"/>
    </xf>
    <xf numFmtId="9" fontId="26" fillId="6" borderId="30" xfId="2" applyFont="1" applyFill="1" applyBorder="1" applyAlignment="1" applyProtection="1">
      <alignment horizontal="center" vertical="center" wrapText="1"/>
      <protection locked="0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9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22/11/relationships/FeaturePropertyBag" Target="featurePropertyBag/featurePropertyBag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hartsheet" Target="chartsheets/sheet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chartsheet" Target="chartsheets/sheet2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hartsheet" Target="chartsheets/sheet1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416124149529857"/>
          <c:y val="7.5346329281655328E-2"/>
          <c:w val="0.84875137986392479"/>
          <c:h val="0.619991539892464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</c:spPr>
          <c:invertIfNegative val="0"/>
          <c:cat>
            <c:multiLvlStrRef>
              <c:f>Lebensmittel!$B$19:$B$23</c:f>
            </c:multiLvlStrRef>
          </c:cat>
          <c:val>
            <c:numRef>
              <c:f>Lebensmittel!$E$19:$E$23</c:f>
            </c:numRef>
          </c:val>
          <c:extLst>
            <c:ext xmlns:c16="http://schemas.microsoft.com/office/drawing/2014/chart" uri="{C3380CC4-5D6E-409C-BE32-E72D297353CC}">
              <c16:uniqueId val="{00000000-D1FE-46E2-9393-9C345AABF5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902856"/>
        <c:axId val="198900112"/>
      </c:barChart>
      <c:catAx>
        <c:axId val="198902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8900112"/>
        <c:crosses val="autoZero"/>
        <c:auto val="1"/>
        <c:lblAlgn val="ctr"/>
        <c:lblOffset val="100"/>
        <c:noMultiLvlLbl val="0"/>
      </c:catAx>
      <c:valAx>
        <c:axId val="198900112"/>
        <c:scaling>
          <c:orientation val="minMax"/>
          <c:max val="1"/>
          <c:min val="0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9890285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0000000000000018" r="0.70000000000000018" t="0.78740157499999996" header="0.3000000000000001" footer="0.3000000000000001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283348322718406"/>
          <c:y val="0.10134251866535331"/>
          <c:w val="0.50636100557360397"/>
          <c:h val="0.84393500928933995"/>
        </c:manualLayout>
      </c:layout>
      <c:radarChart>
        <c:radarStyle val="marker"/>
        <c:varyColors val="0"/>
        <c:ser>
          <c:idx val="0"/>
          <c:order val="0"/>
          <c:spPr>
            <a:ln>
              <a:solidFill>
                <a:srgbClr val="92D050"/>
              </a:solidFill>
            </a:ln>
          </c:spPr>
          <c:marker>
            <c:symbol val="none"/>
          </c:marker>
          <c:cat>
            <c:multiLvlStrRef>
              <c:f>Lebensmittel!$B$19:$B$23</c:f>
            </c:multiLvlStrRef>
          </c:cat>
          <c:val>
            <c:numRef>
              <c:f>Lebensmittel!$E$19:$E$23</c:f>
            </c:numRef>
          </c:val>
          <c:extLst>
            <c:ext xmlns:c16="http://schemas.microsoft.com/office/drawing/2014/chart" uri="{C3380CC4-5D6E-409C-BE32-E72D297353CC}">
              <c16:uniqueId val="{00000000-8C79-4415-93F8-8C855FDFF1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903640"/>
        <c:axId val="198904032"/>
      </c:radarChart>
      <c:catAx>
        <c:axId val="19890364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198904032"/>
        <c:crosses val="autoZero"/>
        <c:auto val="0"/>
        <c:lblAlgn val="ctr"/>
        <c:lblOffset val="100"/>
        <c:noMultiLvlLbl val="0"/>
      </c:catAx>
      <c:valAx>
        <c:axId val="198904032"/>
        <c:scaling>
          <c:orientation val="minMax"/>
        </c:scaling>
        <c:delete val="0"/>
        <c:axPos val="l"/>
        <c:majorGridlines/>
        <c:numFmt formatCode="0%" sourceLinked="1"/>
        <c:majorTickMark val="cross"/>
        <c:minorTickMark val="none"/>
        <c:tickLblPos val="nextTo"/>
        <c:crossAx val="19890364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0000000000000018" r="0.70000000000000018" t="0.78740157499999996" header="0.3000000000000001" footer="0.3000000000000001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radarChart>
        <c:radarStyle val="marker"/>
        <c:varyColors val="0"/>
        <c:ser>
          <c:idx val="0"/>
          <c:order val="0"/>
          <c:tx>
            <c:v>Möglich</c:v>
          </c:tx>
          <c:spPr>
            <a:ln>
              <a:solidFill>
                <a:schemeClr val="accent2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2.5865671601694621E-2"/>
                  <c:y val="1.9037065691669644E-2"/>
                </c:manualLayout>
              </c:layout>
              <c:numFmt formatCode="##,#00" sourceLinked="0"/>
              <c:spPr>
                <a:solidFill>
                  <a:schemeClr val="accent2">
                    <a:lumMod val="75000"/>
                  </a:schemeClr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84D-4AA8-85C2-E2A31B9C867F}"/>
                </c:ext>
              </c:extLst>
            </c:dLbl>
            <c:dLbl>
              <c:idx val="1"/>
              <c:layout>
                <c:manualLayout>
                  <c:x val="4.0928763126716651E-3"/>
                  <c:y val="2.1146786128754431E-2"/>
                </c:manualLayout>
              </c:layout>
              <c:numFmt formatCode="##,#00" sourceLinked="0"/>
              <c:spPr>
                <a:solidFill>
                  <a:schemeClr val="accent2">
                    <a:lumMod val="75000"/>
                  </a:schemeClr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4D-4AA8-85C2-E2A31B9C867F}"/>
                </c:ext>
              </c:extLst>
            </c:dLbl>
            <c:dLbl>
              <c:idx val="2"/>
              <c:layout>
                <c:manualLayout>
                  <c:x val="-2.4628502808694462E-2"/>
                  <c:y val="-1.9028746604772662E-2"/>
                </c:manualLayout>
              </c:layout>
              <c:numFmt formatCode="##,#00" sourceLinked="0"/>
              <c:spPr>
                <a:solidFill>
                  <a:schemeClr val="accent2">
                    <a:lumMod val="75000"/>
                  </a:schemeClr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84D-4AA8-85C2-E2A31B9C867F}"/>
                </c:ext>
              </c:extLst>
            </c:dLbl>
            <c:dLbl>
              <c:idx val="3"/>
              <c:layout>
                <c:manualLayout>
                  <c:x val="-6.8366121583829653E-3"/>
                  <c:y val="-7.3967497327493331E-2"/>
                </c:manualLayout>
              </c:layout>
              <c:numFmt formatCode="##,#00" sourceLinked="0"/>
              <c:spPr>
                <a:solidFill>
                  <a:schemeClr val="accent2">
                    <a:lumMod val="75000"/>
                  </a:schemeClr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84D-4AA8-85C2-E2A31B9C867F}"/>
                </c:ext>
              </c:extLst>
            </c:dLbl>
            <c:dLbl>
              <c:idx val="4"/>
              <c:layout>
                <c:manualLayout>
                  <c:x val="-1.7733970561765705E-2"/>
                  <c:y val="-1.6904717338224958E-2"/>
                </c:manualLayout>
              </c:layout>
              <c:numFmt formatCode="##,#00" sourceLinked="0"/>
              <c:spPr>
                <a:solidFill>
                  <a:schemeClr val="accent2">
                    <a:lumMod val="75000"/>
                  </a:schemeClr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84D-4AA8-85C2-E2A31B9C867F}"/>
                </c:ext>
              </c:extLst>
            </c:dLbl>
            <c:dLbl>
              <c:idx val="5"/>
              <c:layout>
                <c:manualLayout>
                  <c:x val="-1.088586035240989E-2"/>
                  <c:y val="4.2157804759349613E-3"/>
                </c:manualLayout>
              </c:layout>
              <c:numFmt formatCode="##,#00" sourceLinked="0"/>
              <c:spPr>
                <a:solidFill>
                  <a:schemeClr val="accent2">
                    <a:lumMod val="75000"/>
                  </a:schemeClr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84D-4AA8-85C2-E2A31B9C867F}"/>
                </c:ext>
              </c:extLst>
            </c:dLbl>
            <c:dLbl>
              <c:idx val="6"/>
              <c:layout>
                <c:manualLayout>
                  <c:x val="-4.0607462449998256E-3"/>
                  <c:y val="2.5322468605845746E-2"/>
                </c:manualLayout>
              </c:layout>
              <c:numFmt formatCode="##,#00" sourceLinked="0"/>
              <c:spPr>
                <a:solidFill>
                  <a:schemeClr val="accent2">
                    <a:lumMod val="75000"/>
                  </a:schemeClr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84D-4AA8-85C2-E2A31B9C867F}"/>
                </c:ext>
              </c:extLst>
            </c:dLbl>
            <c:dLbl>
              <c:idx val="7"/>
              <c:layout>
                <c:manualLayout>
                  <c:x val="-1.9009179635554818E-2"/>
                  <c:y val="2.7445998727179705E-2"/>
                </c:manualLayout>
              </c:layout>
              <c:numFmt formatCode="##,#00" sourceLinked="0"/>
              <c:spPr>
                <a:solidFill>
                  <a:schemeClr val="accent2">
                    <a:lumMod val="75000"/>
                  </a:schemeClr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84D-4AA8-85C2-E2A31B9C867F}"/>
                </c:ext>
              </c:extLst>
            </c:dLbl>
            <c:dLbl>
              <c:idx val="8"/>
              <c:layout>
                <c:manualLayout>
                  <c:x val="3.6882663115433055E-2"/>
                  <c:y val="-6.3414633334425577E-3"/>
                </c:manualLayout>
              </c:layout>
              <c:numFmt formatCode="##,#00" sourceLinked="0"/>
              <c:spPr>
                <a:solidFill>
                  <a:schemeClr val="accent2">
                    <a:lumMod val="75000"/>
                  </a:schemeClr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84D-4AA8-85C2-E2A31B9C867F}"/>
                </c:ext>
              </c:extLst>
            </c:dLbl>
            <c:dLbl>
              <c:idx val="9"/>
              <c:layout>
                <c:manualLayout>
                  <c:x val="3.005254031627879E-2"/>
                  <c:y val="-2.1138211111475444E-3"/>
                </c:manualLayout>
              </c:layout>
              <c:numFmt formatCode="##,#00" sourceLinked="0"/>
              <c:spPr>
                <a:solidFill>
                  <a:schemeClr val="accent2">
                    <a:lumMod val="75000"/>
                  </a:schemeClr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84D-4AA8-85C2-E2A31B9C867F}"/>
                </c:ext>
              </c:extLst>
            </c:dLbl>
            <c:dLbl>
              <c:idx val="10"/>
              <c:layout>
                <c:manualLayout>
                  <c:x val="3.1418564876109639E-2"/>
                  <c:y val="4.2276422222951278E-3"/>
                </c:manualLayout>
              </c:layout>
              <c:numFmt formatCode="##,#00" sourceLinked="0"/>
              <c:spPr>
                <a:solidFill>
                  <a:schemeClr val="accent2">
                    <a:lumMod val="75000"/>
                  </a:schemeClr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84D-4AA8-85C2-E2A31B9C867F}"/>
                </c:ext>
              </c:extLst>
            </c:dLbl>
            <c:dLbl>
              <c:idx val="11"/>
              <c:layout>
                <c:manualLayout>
                  <c:x val="1.77583192778011E-2"/>
                  <c:y val="2.3252032222622981E-2"/>
                </c:manualLayout>
              </c:layout>
              <c:numFmt formatCode="##,#00" sourceLinked="0"/>
              <c:spPr>
                <a:solidFill>
                  <a:schemeClr val="accent2">
                    <a:lumMod val="75000"/>
                  </a:schemeClr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84D-4AA8-85C2-E2A31B9C867F}"/>
                </c:ext>
              </c:extLst>
            </c:dLbl>
            <c:numFmt formatCode="##,#00" sourceLinked="0"/>
            <c:spPr>
              <a:solidFill>
                <a:schemeClr val="accent2">
                  <a:lumMod val="75000"/>
                </a:schemeClr>
              </a:solidFill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Lebensmittel!$B$19:$B$23</c:f>
            </c:multiLvlStrRef>
          </c:cat>
          <c:val>
            <c:numRef>
              <c:f>Lebensmittel!$C$19:$C$23</c:f>
            </c:numRef>
          </c:val>
          <c:extLst>
            <c:ext xmlns:c16="http://schemas.microsoft.com/office/drawing/2014/chart" uri="{C3380CC4-5D6E-409C-BE32-E72D297353CC}">
              <c16:uniqueId val="{0000000C-B84D-4AA8-85C2-E2A31B9C867F}"/>
            </c:ext>
          </c:extLst>
        </c:ser>
        <c:ser>
          <c:idx val="1"/>
          <c:order val="1"/>
          <c:tx>
            <c:v>Ist</c:v>
          </c:tx>
          <c:spPr>
            <a:ln>
              <a:solidFill>
                <a:srgbClr val="92D050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1.2290234447408406E-2"/>
                  <c:y val="5.0702671674756977E-2"/>
                </c:manualLayout>
              </c:layout>
              <c:spPr>
                <a:solidFill>
                  <a:srgbClr val="92D050"/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84D-4AA8-85C2-E2A31B9C867F}"/>
                </c:ext>
              </c:extLst>
            </c:dLbl>
            <c:dLbl>
              <c:idx val="1"/>
              <c:layout>
                <c:manualLayout>
                  <c:x val="4.0977011957435722E-2"/>
                  <c:y val="4.2052984264447134E-3"/>
                </c:manualLayout>
              </c:layout>
              <c:spPr>
                <a:solidFill>
                  <a:srgbClr val="92D050"/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84D-4AA8-85C2-E2A31B9C867F}"/>
                </c:ext>
              </c:extLst>
            </c:dLbl>
            <c:dLbl>
              <c:idx val="2"/>
              <c:layout>
                <c:manualLayout>
                  <c:x val="3.4102466976684107E-2"/>
                  <c:y val="-1.9027748314345016E-2"/>
                </c:manualLayout>
              </c:layout>
              <c:spPr>
                <a:solidFill>
                  <a:srgbClr val="92D050"/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84D-4AA8-85C2-E2A31B9C867F}"/>
                </c:ext>
              </c:extLst>
            </c:dLbl>
            <c:dLbl>
              <c:idx val="3"/>
              <c:layout>
                <c:manualLayout>
                  <c:x val="0.11737317891558326"/>
                  <c:y val="6.339976124220606E-2"/>
                </c:manualLayout>
              </c:layout>
              <c:spPr>
                <a:solidFill>
                  <a:srgbClr val="92D050"/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84D-4AA8-85C2-E2A31B9C867F}"/>
                </c:ext>
              </c:extLst>
            </c:dLbl>
            <c:dLbl>
              <c:idx val="4"/>
              <c:layout>
                <c:manualLayout>
                  <c:x val="1.6372150001208906E-2"/>
                  <c:y val="4.4381663068661426E-2"/>
                </c:manualLayout>
              </c:layout>
              <c:spPr>
                <a:solidFill>
                  <a:srgbClr val="92D050"/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84D-4AA8-85C2-E2A31B9C867F}"/>
                </c:ext>
              </c:extLst>
            </c:dLbl>
            <c:dLbl>
              <c:idx val="5"/>
              <c:layout>
                <c:manualLayout>
                  <c:x val="4.076005340683489E-3"/>
                  <c:y val="2.536905549246907E-2"/>
                </c:manualLayout>
              </c:layout>
              <c:spPr>
                <a:solidFill>
                  <a:srgbClr val="92D050"/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84D-4AA8-85C2-E2A31B9C867F}"/>
                </c:ext>
              </c:extLst>
            </c:dLbl>
            <c:dLbl>
              <c:idx val="6"/>
              <c:layout>
                <c:manualLayout>
                  <c:x val="2.8641644973498068E-2"/>
                  <c:y val="2.5368057202041428E-2"/>
                </c:manualLayout>
              </c:layout>
              <c:spPr>
                <a:solidFill>
                  <a:srgbClr val="92D050"/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84D-4AA8-85C2-E2A31B9C867F}"/>
                </c:ext>
              </c:extLst>
            </c:dLbl>
            <c:dLbl>
              <c:idx val="7"/>
              <c:layout>
                <c:manualLayout>
                  <c:x val="-4.095218906234474E-2"/>
                  <c:y val="-8.4513104641634529E-2"/>
                </c:manualLayout>
              </c:layout>
              <c:spPr>
                <a:solidFill>
                  <a:srgbClr val="92D050"/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B84D-4AA8-85C2-E2A31B9C867F}"/>
                </c:ext>
              </c:extLst>
            </c:dLbl>
            <c:dLbl>
              <c:idx val="8"/>
              <c:layout>
                <c:manualLayout>
                  <c:x val="1.3660245598308544E-3"/>
                  <c:y val="2.1138211111475444E-3"/>
                </c:manualLayout>
              </c:layout>
              <c:spPr>
                <a:solidFill>
                  <a:srgbClr val="92D050"/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84D-4AA8-85C2-E2A31B9C867F}"/>
                </c:ext>
              </c:extLst>
            </c:dLbl>
            <c:dLbl>
              <c:idx val="9"/>
              <c:layout>
                <c:manualLayout>
                  <c:x val="-1.6392294717970247E-2"/>
                  <c:y val="0"/>
                </c:manualLayout>
              </c:layout>
              <c:spPr>
                <a:solidFill>
                  <a:srgbClr val="92D050"/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B84D-4AA8-85C2-E2A31B9C867F}"/>
                </c:ext>
              </c:extLst>
            </c:dLbl>
            <c:dLbl>
              <c:idx val="10"/>
              <c:layout>
                <c:manualLayout>
                  <c:x val="-1.3660245598308544E-3"/>
                  <c:y val="6.3414633334426757E-3"/>
                </c:manualLayout>
              </c:layout>
              <c:spPr>
                <a:solidFill>
                  <a:srgbClr val="92D050"/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84D-4AA8-85C2-E2A31B9C867F}"/>
                </c:ext>
              </c:extLst>
            </c:dLbl>
            <c:dLbl>
              <c:idx val="11"/>
              <c:layout>
                <c:manualLayout>
                  <c:x val="-1.5026270158139393E-2"/>
                  <c:y val="2.3252032222622981E-2"/>
                </c:manualLayout>
              </c:layout>
              <c:spPr>
                <a:solidFill>
                  <a:srgbClr val="92D050"/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B84D-4AA8-85C2-E2A31B9C867F}"/>
                </c:ext>
              </c:extLst>
            </c:dLbl>
            <c:spPr>
              <a:solidFill>
                <a:srgbClr val="92D050"/>
              </a:solidFill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Lebensmittel!$B$19:$B$23</c:f>
            </c:multiLvlStrRef>
          </c:cat>
          <c:val>
            <c:numRef>
              <c:f>Lebensmittel!$D$19:$D$23</c:f>
            </c:numRef>
          </c:val>
          <c:extLst>
            <c:ext xmlns:c16="http://schemas.microsoft.com/office/drawing/2014/chart" uri="{C3380CC4-5D6E-409C-BE32-E72D297353CC}">
              <c16:uniqueId val="{00000019-B84D-4AA8-85C2-E2A31B9C86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905600"/>
        <c:axId val="198905992"/>
      </c:radarChart>
      <c:catAx>
        <c:axId val="198905600"/>
        <c:scaling>
          <c:orientation val="minMax"/>
        </c:scaling>
        <c:delete val="0"/>
        <c:axPos val="b"/>
        <c:majorGridlines>
          <c:spPr>
            <a:ln w="22225">
              <a:solidFill>
                <a:schemeClr val="tx1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198905992"/>
        <c:crosses val="autoZero"/>
        <c:auto val="0"/>
        <c:lblAlgn val="ctr"/>
        <c:lblOffset val="100"/>
        <c:noMultiLvlLbl val="0"/>
      </c:catAx>
      <c:valAx>
        <c:axId val="198905992"/>
        <c:scaling>
          <c:orientation val="minMax"/>
          <c:max val="35"/>
          <c:min val="0"/>
        </c:scaling>
        <c:delete val="0"/>
        <c:axPos val="l"/>
        <c:majorGridlines>
          <c:spPr>
            <a:ln>
              <a:prstDash val="dash"/>
            </a:ln>
          </c:spPr>
        </c:majorGridlines>
        <c:numFmt formatCode="#,##0.0" sourceLinked="1"/>
        <c:majorTickMark val="cross"/>
        <c:minorTickMark val="none"/>
        <c:tickLblPos val="nextTo"/>
        <c:spPr>
          <a:ln w="22225">
            <a:solidFill>
              <a:schemeClr val="tx1"/>
            </a:solidFill>
          </a:ln>
        </c:spPr>
        <c:crossAx val="198905600"/>
        <c:crosses val="autoZero"/>
        <c:crossBetween val="between"/>
        <c:majorUnit val="2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279706771301328E-2"/>
          <c:y val="0.11207566880009756"/>
          <c:w val="0.83529462460618575"/>
          <c:h val="0.62250404287180761"/>
        </c:manualLayout>
      </c:layout>
      <c:barChart>
        <c:barDir val="col"/>
        <c:grouping val="clustered"/>
        <c:varyColors val="0"/>
        <c:ser>
          <c:idx val="0"/>
          <c:order val="0"/>
          <c:tx>
            <c:v>Möglich</c:v>
          </c:tx>
          <c:spPr>
            <a:solidFill>
              <a:srgbClr val="92D050"/>
            </a:solidFill>
          </c:spPr>
          <c:invertIfNegative val="0"/>
          <c:dLbls>
            <c:dLbl>
              <c:idx val="10"/>
              <c:layout>
                <c:manualLayout>
                  <c:x val="-4.0980736794925636E-3"/>
                  <c:y val="0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DFB-4128-BAD5-8047032B6BFA}"/>
                </c:ext>
              </c:extLst>
            </c:dLbl>
            <c:dLbl>
              <c:idx val="11"/>
              <c:layout>
                <c:manualLayout>
                  <c:x val="-8.1961473589851272E-3"/>
                  <c:y val="0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DFB-4128-BAD5-8047032B6BFA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Lebensmittel!$B$19:$B$23</c:f>
            </c:multiLvlStrRef>
          </c:cat>
          <c:val>
            <c:numRef>
              <c:f>Lebensmittel!$C$19:$C$23</c:f>
            </c:numRef>
          </c:val>
          <c:extLst>
            <c:ext xmlns:c16="http://schemas.microsoft.com/office/drawing/2014/chart" uri="{C3380CC4-5D6E-409C-BE32-E72D297353CC}">
              <c16:uniqueId val="{00000002-0DFB-4128-BAD5-8047032B6BFA}"/>
            </c:ext>
          </c:extLst>
        </c:ser>
        <c:ser>
          <c:idx val="1"/>
          <c:order val="1"/>
          <c:tx>
            <c:v>Erreicht</c:v>
          </c:tx>
          <c:invertIfNegative val="0"/>
          <c:dLbls>
            <c:dLbl>
              <c:idx val="10"/>
              <c:layout>
                <c:manualLayout>
                  <c:x val="6.8301227991542741E-3"/>
                  <c:y val="0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DFB-4128-BAD5-8047032B6BFA}"/>
                </c:ext>
              </c:extLst>
            </c:dLbl>
            <c:dLbl>
              <c:idx val="11"/>
              <c:layout>
                <c:manualLayout>
                  <c:x val="4.0980736794924612E-3"/>
                  <c:y val="0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DFB-4128-BAD5-8047032B6BFA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Lebensmittel!$B$19:$B$23</c:f>
            </c:multiLvlStrRef>
          </c:cat>
          <c:val>
            <c:numRef>
              <c:f>Lebensmittel!$D$19:$D$23</c:f>
            </c:numRef>
          </c:val>
          <c:extLst>
            <c:ext xmlns:c16="http://schemas.microsoft.com/office/drawing/2014/chart" uri="{C3380CC4-5D6E-409C-BE32-E72D297353CC}">
              <c16:uniqueId val="{00000005-0DFB-4128-BAD5-8047032B6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6647632"/>
        <c:axId val="196648024"/>
      </c:barChart>
      <c:catAx>
        <c:axId val="196647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6648024"/>
        <c:crosses val="autoZero"/>
        <c:auto val="1"/>
        <c:lblAlgn val="ctr"/>
        <c:lblOffset val="100"/>
        <c:noMultiLvlLbl val="0"/>
      </c:catAx>
      <c:valAx>
        <c:axId val="196648024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de-DE"/>
                  <a:t>Punkte</a:t>
                </a:r>
              </a:p>
            </c:rich>
          </c:tx>
          <c:overlay val="0"/>
        </c:title>
        <c:numFmt formatCode="#,##0.0" sourceLinked="1"/>
        <c:majorTickMark val="out"/>
        <c:minorTickMark val="none"/>
        <c:tickLblPos val="nextTo"/>
        <c:crossAx val="19664763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551809817866286"/>
          <c:y val="0.94957513947691208"/>
          <c:w val="0.14197601837916282"/>
          <c:h val="3.7862046452736123E-2"/>
        </c:manualLayout>
      </c:layout>
      <c:overlay val="0"/>
    </c:legend>
    <c:plotVisOnly val="1"/>
    <c:dispBlanksAs val="gap"/>
    <c:showDLblsOverMax val="0"/>
  </c:chart>
  <c:spPr>
    <a:ln>
      <a:noFill/>
    </a:ln>
  </c:sp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279706771301356E-2"/>
          <c:y val="0.11207566880009759"/>
          <c:w val="0.83529462460618531"/>
          <c:h val="0.62250404287180749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6652336"/>
        <c:axId val="196646848"/>
        <c:extLst>
          <c:ext xmlns:c15="http://schemas.microsoft.com/office/drawing/2012/chart" uri="{02D57815-91ED-43cb-92C2-25804820EDAC}">
            <c15:filteredBarSeries>
              <c15:ser>
                <c:idx val="1"/>
                <c:order val="0"/>
                <c:tx>
                  <c:v>Jahr1 </c:v>
                </c:tx>
                <c:invertIfNegative val="0"/>
                <c:cat>
                  <c:multiLvlStrRef>
                    <c:extLst>
                      <c:ext uri="{02D57815-91ED-43cb-92C2-25804820EDAC}">
                        <c15:formulaRef>
                          <c15:sqref>Lebensmittel!$B$19:$B$23</c15:sqref>
                        </c15:formulaRef>
                      </c:ext>
                    </c:extLst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Produkt!#REF!</c15:sqref>
                        </c15:formulaRef>
                      </c:ext>
                    </c:extLst>
                  </c:numRef>
                </c:val>
                <c:extLst>
                  <c:ext xmlns:c16="http://schemas.microsoft.com/office/drawing/2014/chart" uri="{C3380CC4-5D6E-409C-BE32-E72D297353CC}">
                    <c16:uniqueId val="{00000000-8E27-4DA6-A1D0-C816E20ABB52}"/>
                  </c:ext>
                </c:extLst>
              </c15:ser>
            </c15:filteredBarSeries>
            <c15:filteredBarSeries>
              <c15:ser>
                <c:idx val="0"/>
                <c:order val="1"/>
                <c:tx>
                  <c:v>Jahr 2</c:v>
                </c:tx>
                <c:invertIfNegative val="0"/>
                <c:cat>
                  <c:multiLvlStrRef>
                    <c:extLst>
                      <c:ext xmlns:c15="http://schemas.microsoft.com/office/drawing/2012/chart" uri="{02D57815-91ED-43cb-92C2-25804820EDAC}">
                        <c15:formulaRef>
                          <c15:sqref>Lebensmittel!$B$19:$B$23</c15:sqref>
                        </c15:formulaRef>
                      </c:ext>
                    </c:extLst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Lebensmittel!$F$19:$F$25</c15:sqref>
                        </c15:formulaRef>
                      </c:ext>
                    </c:extLst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E27-4DA6-A1D0-C816E20ABB52}"/>
                  </c:ext>
                </c:extLst>
              </c15:ser>
            </c15:filteredBarSeries>
          </c:ext>
        </c:extLst>
      </c:barChart>
      <c:catAx>
        <c:axId val="1966523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de-DE"/>
          </a:p>
        </c:txPr>
        <c:crossAx val="196646848"/>
        <c:crosses val="autoZero"/>
        <c:auto val="1"/>
        <c:lblAlgn val="ctr"/>
        <c:lblOffset val="100"/>
        <c:noMultiLvlLbl val="0"/>
      </c:catAx>
      <c:valAx>
        <c:axId val="196646848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de-DE"/>
                  <a:t>Punkte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19665233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workbookViewId="0"/>
  </sheetViews>
  <pageMargins left="0.7" right="0.7" top="0.78740157499999996" bottom="0.78740157499999996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workbookViewId="0"/>
  </sheetViews>
  <pageMargins left="0.7" right="0.7" top="0.78740157499999996" bottom="0.78740157499999996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/>
  <sheetViews>
    <sheetView zoomScale="112" workbookViewId="0" zoomToFit="1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Basisinformationen!M3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1212937</xdr:colOff>
      <xdr:row>26</xdr:row>
      <xdr:rowOff>56030</xdr:rowOff>
    </xdr:from>
    <xdr:to>
      <xdr:col>3</xdr:col>
      <xdr:colOff>381102</xdr:colOff>
      <xdr:row>30</xdr:row>
      <xdr:rowOff>123403</xdr:rowOff>
    </xdr:to>
    <xdr:pic>
      <xdr:nvPicPr>
        <xdr:cNvPr id="6" name="Grafik 2">
          <a:extLst>
            <a:ext uri="{FF2B5EF4-FFF2-40B4-BE49-F238E27FC236}">
              <a16:creationId xmlns:a16="http://schemas.microsoft.com/office/drawing/2014/main" id="{636D751B-BB6C-4F54-BBE8-F85A7697E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6217" y="4909970"/>
          <a:ext cx="1393205" cy="79889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4</xdr:col>
      <xdr:colOff>259947</xdr:colOff>
      <xdr:row>50</xdr:row>
      <xdr:rowOff>120816</xdr:rowOff>
    </xdr:to>
    <xdr:pic>
      <xdr:nvPicPr>
        <xdr:cNvPr id="7" name="Grafik 4">
          <a:extLst>
            <a:ext uri="{FF2B5EF4-FFF2-40B4-BE49-F238E27FC236}">
              <a16:creationId xmlns:a16="http://schemas.microsoft.com/office/drawing/2014/main" id="{60E277FF-516F-4595-9715-C70B0F824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460" y="8031480"/>
          <a:ext cx="6813147" cy="121809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1860176</xdr:colOff>
      <xdr:row>9</xdr:row>
      <xdr:rowOff>68101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F97EA2A-9007-4045-8B4D-1EFAAD9BB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7175" y="0"/>
          <a:ext cx="1860176" cy="18683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0</xdr:row>
      <xdr:rowOff>0</xdr:rowOff>
    </xdr:from>
    <xdr:to>
      <xdr:col>10</xdr:col>
      <xdr:colOff>481965</xdr:colOff>
      <xdr:row>39</xdr:row>
      <xdr:rowOff>110109</xdr:rowOff>
    </xdr:to>
    <xdr:pic>
      <xdr:nvPicPr>
        <xdr:cNvPr id="4" name="Grafik 3" descr="The image shows a document or certificate featuring the EU Green Brand logo, indicating certification for a company, product, service, or initiative as eco-friendly, with details about the certification process, transparency, and adherence to regulations.&#10;&#10;KI-generierte Inhalte können fehlerhaft sein.">
          <a:extLst>
            <a:ext uri="{FF2B5EF4-FFF2-40B4-BE49-F238E27FC236}">
              <a16:creationId xmlns:a16="http://schemas.microsoft.com/office/drawing/2014/main" id="{72D8ADDE-A021-4107-B131-EF26CF710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0"/>
          <a:ext cx="7559040" cy="1069238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22412</xdr:colOff>
      <xdr:row>0</xdr:row>
      <xdr:rowOff>168088</xdr:rowOff>
    </xdr:from>
    <xdr:to>
      <xdr:col>4</xdr:col>
      <xdr:colOff>1045656</xdr:colOff>
      <xdr:row>5</xdr:row>
      <xdr:rowOff>58831</xdr:rowOff>
    </xdr:to>
    <xdr:pic>
      <xdr:nvPicPr>
        <xdr:cNvPr id="5" name="Bild 731" descr="GB Corpor Logo registered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0294" y="168088"/>
          <a:ext cx="2076597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91820</xdr:colOff>
      <xdr:row>0</xdr:row>
      <xdr:rowOff>42596</xdr:rowOff>
    </xdr:from>
    <xdr:to>
      <xdr:col>10</xdr:col>
      <xdr:colOff>165889</xdr:colOff>
      <xdr:row>0</xdr:row>
      <xdr:rowOff>516729</xdr:rowOff>
    </xdr:to>
    <xdr:sp macro="" textlink="">
      <xdr:nvSpPr>
        <xdr:cNvPr id="3" name="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C4F1D4-A433-4E16-B0E5-E335C0B7CD0C}"/>
            </a:ext>
          </a:extLst>
        </xdr:cNvPr>
        <xdr:cNvSpPr/>
      </xdr:nvSpPr>
      <xdr:spPr>
        <a:xfrm>
          <a:off x="16126950" y="42596"/>
          <a:ext cx="1722309" cy="474133"/>
        </a:xfrm>
        <a:prstGeom prst="rect">
          <a:avLst/>
        </a:prstGeom>
        <a:gradFill flip="none" rotWithShape="1">
          <a:gsLst>
            <a:gs pos="0">
              <a:srgbClr val="C00000"/>
            </a:gs>
            <a:gs pos="48000">
              <a:schemeClr val="accent2">
                <a:lumMod val="97000"/>
                <a:lumOff val="3000"/>
              </a:schemeClr>
            </a:gs>
            <a:gs pos="100000">
              <a:schemeClr val="accent2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de-DE" sz="1200" b="1">
              <a:solidFill>
                <a:schemeClr val="lt1"/>
              </a:solidFill>
              <a:latin typeface="+mn-lt"/>
              <a:ea typeface="+mn-ea"/>
              <a:cs typeface="+mn-cs"/>
            </a:rPr>
            <a:t>Ausfüllhilfe / Legende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438150</xdr:colOff>
      <xdr:row>25</xdr:row>
      <xdr:rowOff>142875</xdr:rowOff>
    </xdr:to>
    <xdr:graphicFrame macro="">
      <xdr:nvGraphicFramePr>
        <xdr:cNvPr id="3385" name="Diagramm 3">
          <a:extLst>
            <a:ext uri="{FF2B5EF4-FFF2-40B4-BE49-F238E27FC236}">
              <a16:creationId xmlns:a16="http://schemas.microsoft.com/office/drawing/2014/main" id="{00000000-0008-0000-0200-0000390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26</xdr:row>
      <xdr:rowOff>0</xdr:rowOff>
    </xdr:from>
    <xdr:to>
      <xdr:col>10</xdr:col>
      <xdr:colOff>438150</xdr:colOff>
      <xdr:row>51</xdr:row>
      <xdr:rowOff>142875</xdr:rowOff>
    </xdr:to>
    <xdr:graphicFrame macro="">
      <xdr:nvGraphicFramePr>
        <xdr:cNvPr id="3386" name="Diagramm 4">
          <a:extLst>
            <a:ext uri="{FF2B5EF4-FFF2-40B4-BE49-F238E27FC236}">
              <a16:creationId xmlns:a16="http://schemas.microsoft.com/office/drawing/2014/main" id="{00000000-0008-0000-0200-00003A0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0.09243</cdr:x>
      <cdr:y>0.01036</cdr:y>
    </cdr:from>
    <cdr:to>
      <cdr:x>0.20551</cdr:x>
      <cdr:y>0.06044</cdr:y>
    </cdr:to>
    <cdr:sp macro="" textlink="Lebensmittel!$C$10">
      <cdr:nvSpPr>
        <cdr:cNvPr id="3" name="Textfeld 1"/>
        <cdr:cNvSpPr txBox="1"/>
      </cdr:nvSpPr>
      <cdr:spPr>
        <a:xfrm xmlns:a="http://schemas.openxmlformats.org/drawingml/2006/main">
          <a:off x="683266" y="50820"/>
          <a:ext cx="888281" cy="24566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22FB369B-0450-46B0-9AB0-3B69D33B8A48}" type="TxLink">
            <a:rPr lang="de-DE" sz="1100"/>
            <a:pPr/>
            <a:t> </a:t>
          </a:fld>
          <a:endParaRPr lang="de-DE" sz="1100"/>
        </a:p>
      </cdr:txBody>
    </cdr:sp>
  </cdr:relSizeAnchor>
  <cdr:relSizeAnchor xmlns:cdr="http://schemas.openxmlformats.org/drawingml/2006/chartDrawing">
    <cdr:from>
      <cdr:x>0.00621</cdr:x>
      <cdr:y>0.01036</cdr:y>
    </cdr:from>
    <cdr:to>
      <cdr:x>0.14754</cdr:x>
      <cdr:y>0.06367</cdr:y>
    </cdr:to>
    <cdr:sp macro="" textlink="">
      <cdr:nvSpPr>
        <cdr:cNvPr id="4" name="Textfeld 2"/>
        <cdr:cNvSpPr txBox="1"/>
      </cdr:nvSpPr>
      <cdr:spPr>
        <a:xfrm xmlns:a="http://schemas.openxmlformats.org/drawingml/2006/main">
          <a:off x="50800" y="50800"/>
          <a:ext cx="1038760" cy="2615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DE" sz="1100"/>
            <a:t>Produkt: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0.0806</cdr:x>
      <cdr:y>0.01036</cdr:y>
    </cdr:from>
    <cdr:to>
      <cdr:x>0.19052</cdr:x>
      <cdr:y>0.10967</cdr:y>
    </cdr:to>
    <cdr:sp macro="" textlink="Lebensmittel!$C$10">
      <cdr:nvSpPr>
        <cdr:cNvPr id="2" name="Textfeld 1"/>
        <cdr:cNvSpPr txBox="1"/>
      </cdr:nvSpPr>
      <cdr:spPr>
        <a:xfrm xmlns:a="http://schemas.openxmlformats.org/drawingml/2006/main">
          <a:off x="654719" y="50800"/>
          <a:ext cx="888264" cy="2456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DFBFA05E-601F-40D3-9279-AD103E5799DB}" type="TxLink">
            <a:rPr lang="de-DE" sz="1100"/>
            <a:pPr/>
            <a:t> </a:t>
          </a:fld>
          <a:endParaRPr lang="de-DE" sz="1100"/>
        </a:p>
      </cdr:txBody>
    </cdr:sp>
  </cdr:relSizeAnchor>
  <cdr:relSizeAnchor xmlns:cdr="http://schemas.openxmlformats.org/drawingml/2006/chartDrawing">
    <cdr:from>
      <cdr:x>0.00622</cdr:x>
      <cdr:y>0.01036</cdr:y>
    </cdr:from>
    <cdr:to>
      <cdr:x>0.1343</cdr:x>
      <cdr:y>0.11609</cdr:y>
    </cdr:to>
    <cdr:sp macro="" textlink="">
      <cdr:nvSpPr>
        <cdr:cNvPr id="3" name="Textfeld 2"/>
        <cdr:cNvSpPr txBox="1"/>
      </cdr:nvSpPr>
      <cdr:spPr>
        <a:xfrm xmlns:a="http://schemas.openxmlformats.org/drawingml/2006/main">
          <a:off x="50800" y="50800"/>
          <a:ext cx="1038760" cy="2615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DE" sz="1100"/>
            <a:t>Produkt: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10275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0.07023</cdr:x>
      <cdr:y>0.00844</cdr:y>
    </cdr:from>
    <cdr:to>
      <cdr:x>0.16576</cdr:x>
      <cdr:y>0.04933</cdr:y>
    </cdr:to>
    <cdr:sp macro="" textlink="Lebensmittel!$C$10">
      <cdr:nvSpPr>
        <cdr:cNvPr id="2" name="Textfeld 1"/>
        <cdr:cNvSpPr txBox="1"/>
      </cdr:nvSpPr>
      <cdr:spPr>
        <a:xfrm xmlns:a="http://schemas.openxmlformats.org/drawingml/2006/main">
          <a:off x="652967" y="50708"/>
          <a:ext cx="888147" cy="2456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50446599-4F75-4157-A20B-DAD4E51891CE}" type="TxLink">
            <a:rPr lang="de-DE" sz="1100"/>
            <a:pPr/>
            <a:t> </a:t>
          </a:fld>
          <a:endParaRPr lang="de-DE" sz="1100"/>
        </a:p>
      </cdr:txBody>
    </cdr:sp>
  </cdr:relSizeAnchor>
  <cdr:relSizeAnchor xmlns:cdr="http://schemas.openxmlformats.org/drawingml/2006/chartDrawing">
    <cdr:from>
      <cdr:x>0.00546</cdr:x>
      <cdr:y>0.00844</cdr:y>
    </cdr:from>
    <cdr:to>
      <cdr:x>0.1172</cdr:x>
      <cdr:y>0.05197</cdr:y>
    </cdr:to>
    <cdr:sp macro="" textlink="">
      <cdr:nvSpPr>
        <cdr:cNvPr id="3" name="Textfeld 2"/>
        <cdr:cNvSpPr txBox="1"/>
      </cdr:nvSpPr>
      <cdr:spPr>
        <a:xfrm xmlns:a="http://schemas.openxmlformats.org/drawingml/2006/main">
          <a:off x="50800" y="50800"/>
          <a:ext cx="1039812" cy="2619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DE" sz="1100"/>
            <a:t>Produkt: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10275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0.09126</cdr:x>
      <cdr:y>0.02638</cdr:y>
    </cdr:from>
    <cdr:to>
      <cdr:x>0.1868</cdr:x>
      <cdr:y>0.06727</cdr:y>
    </cdr:to>
    <cdr:sp macro="" textlink="Lebensmittel!$C$10">
      <cdr:nvSpPr>
        <cdr:cNvPr id="3" name="Textfeld 2"/>
        <cdr:cNvSpPr txBox="1"/>
      </cdr:nvSpPr>
      <cdr:spPr>
        <a:xfrm xmlns:a="http://schemas.openxmlformats.org/drawingml/2006/main">
          <a:off x="848403" y="158493"/>
          <a:ext cx="888240" cy="2456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D0276992-977E-4C61-B18D-CE7078EB9CEF}" type="TxLink">
            <a:rPr lang="de-DE" sz="1100"/>
            <a:pPr/>
            <a:t> </a:t>
          </a:fld>
          <a:endParaRPr lang="de-DE" sz="1100"/>
        </a:p>
      </cdr:txBody>
    </cdr:sp>
  </cdr:relSizeAnchor>
  <cdr:relSizeAnchor xmlns:cdr="http://schemas.openxmlformats.org/drawingml/2006/chartDrawing">
    <cdr:from>
      <cdr:x>0.02474</cdr:x>
      <cdr:y>0.02638</cdr:y>
    </cdr:from>
    <cdr:to>
      <cdr:x>0.09632</cdr:x>
      <cdr:y>0.06991</cdr:y>
    </cdr:to>
    <cdr:sp macro="" textlink="">
      <cdr:nvSpPr>
        <cdr:cNvPr id="4" name="Textfeld 3"/>
        <cdr:cNvSpPr txBox="1"/>
      </cdr:nvSpPr>
      <cdr:spPr>
        <a:xfrm xmlns:a="http://schemas.openxmlformats.org/drawingml/2006/main">
          <a:off x="230009" y="158493"/>
          <a:ext cx="665504" cy="2615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de-DE" sz="1100"/>
            <a:t>Produkt:</a:t>
          </a:r>
        </a:p>
      </cdr:txBody>
    </cdr:sp>
  </cdr:relSizeAnchor>
  <cdr:relSizeAnchor xmlns:cdr="http://schemas.openxmlformats.org/drawingml/2006/chartDrawing">
    <cdr:from>
      <cdr:x>0.88111</cdr:x>
      <cdr:y>0.84804</cdr:y>
    </cdr:from>
    <cdr:to>
      <cdr:x>0.97937</cdr:x>
      <cdr:y>1</cdr:y>
    </cdr:to>
    <cdr:sp macro="" textlink="">
      <cdr:nvSpPr>
        <cdr:cNvPr id="5" name="Textfeld 4"/>
        <cdr:cNvSpPr txBox="1"/>
      </cdr:nvSpPr>
      <cdr:spPr>
        <a:xfrm xmlns:a="http://schemas.openxmlformats.org/drawingml/2006/main">
          <a:off x="8199438" y="5889625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de-AT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295379" cy="6004152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0.12453</cdr:x>
      <cdr:y>0.02638</cdr:y>
    </cdr:from>
    <cdr:to>
      <cdr:x>0.22007</cdr:x>
      <cdr:y>0.06727</cdr:y>
    </cdr:to>
    <cdr:sp macro="" textlink="Lebensmittel!$D$10">
      <cdr:nvSpPr>
        <cdr:cNvPr id="3" name="Textfeld 2"/>
        <cdr:cNvSpPr txBox="1"/>
      </cdr:nvSpPr>
      <cdr:spPr>
        <a:xfrm xmlns:a="http://schemas.openxmlformats.org/drawingml/2006/main">
          <a:off x="1158876" y="158750"/>
          <a:ext cx="889000" cy="2460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34EB1FAE-E954-4BCE-8946-3B9A88A4763E}" type="TxLink">
            <a:rPr lang="en-US" sz="1100" b="0" i="0" u="none" strike="noStrike">
              <a:solidFill>
                <a:srgbClr val="000000"/>
              </a:solidFill>
              <a:latin typeface="Arial"/>
              <a:cs typeface="Arial"/>
            </a:rPr>
            <a:pPr/>
            <a:t> </a:t>
          </a:fld>
          <a:endParaRPr lang="de-DE" sz="1100"/>
        </a:p>
      </cdr:txBody>
    </cdr:sp>
  </cdr:relSizeAnchor>
  <cdr:relSizeAnchor xmlns:cdr="http://schemas.openxmlformats.org/drawingml/2006/chartDrawing">
    <cdr:from>
      <cdr:x>0.02474</cdr:x>
      <cdr:y>0.02638</cdr:y>
    </cdr:from>
    <cdr:to>
      <cdr:x>0.13647</cdr:x>
      <cdr:y>0.06991</cdr:y>
    </cdr:to>
    <cdr:sp macro="" textlink="">
      <cdr:nvSpPr>
        <cdr:cNvPr id="4" name="Textfeld 3"/>
        <cdr:cNvSpPr txBox="1"/>
      </cdr:nvSpPr>
      <cdr:spPr>
        <a:xfrm xmlns:a="http://schemas.openxmlformats.org/drawingml/2006/main">
          <a:off x="230188" y="158750"/>
          <a:ext cx="1039812" cy="2619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de-DE" sz="1100">
              <a:latin typeface="Arial" panose="020B0604020202020204" pitchFamily="34" charset="0"/>
              <a:cs typeface="Arial" panose="020B0604020202020204" pitchFamily="34" charset="0"/>
            </a:rPr>
            <a:t>Produkt</a:t>
          </a:r>
          <a:r>
            <a:rPr lang="de-DE" sz="1100"/>
            <a:t>:</a:t>
          </a:r>
        </a:p>
      </cdr:txBody>
    </cdr:sp>
  </cdr:relSizeAnchor>
  <cdr:relSizeAnchor xmlns:cdr="http://schemas.openxmlformats.org/drawingml/2006/chartDrawing">
    <cdr:from>
      <cdr:x>0.88111</cdr:x>
      <cdr:y>0.84804</cdr:y>
    </cdr:from>
    <cdr:to>
      <cdr:x>0.97937</cdr:x>
      <cdr:y>1</cdr:y>
    </cdr:to>
    <cdr:sp macro="" textlink="">
      <cdr:nvSpPr>
        <cdr:cNvPr id="5" name="Textfeld 4"/>
        <cdr:cNvSpPr txBox="1"/>
      </cdr:nvSpPr>
      <cdr:spPr>
        <a:xfrm xmlns:a="http://schemas.openxmlformats.org/drawingml/2006/main">
          <a:off x="8199438" y="5889625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</c:userShape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allplan.at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llplan.at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DB5BA-1E7D-4B9C-B7E1-07BC691C13EF}">
  <dimension ref="A1:M56"/>
  <sheetViews>
    <sheetView zoomScaleNormal="100" workbookViewId="0">
      <selection activeCell="H12" sqref="H12"/>
    </sheetView>
  </sheetViews>
  <sheetFormatPr defaultColWidth="11.42578125" defaultRowHeight="15" x14ac:dyDescent="0.25"/>
  <cols>
    <col min="1" max="1" width="3.85546875" customWidth="1"/>
    <col min="2" max="2" width="45.28515625" customWidth="1"/>
    <col min="3" max="3" width="32.42578125" customWidth="1"/>
    <col min="4" max="4" width="17.85546875" customWidth="1"/>
    <col min="5" max="5" width="12.28515625" customWidth="1"/>
    <col min="6" max="6" width="24.28515625" customWidth="1"/>
  </cols>
  <sheetData>
    <row r="1" spans="1:13" ht="15.75" x14ac:dyDescent="0.25">
      <c r="A1" s="2"/>
      <c r="B1" s="2"/>
      <c r="C1" s="2"/>
      <c r="D1" s="2"/>
      <c r="E1" s="2"/>
      <c r="F1" s="2"/>
      <c r="J1" s="5"/>
      <c r="K1" s="5"/>
      <c r="L1" s="51"/>
      <c r="M1" s="2"/>
    </row>
    <row r="2" spans="1:13" ht="15.75" x14ac:dyDescent="0.25">
      <c r="A2" s="2"/>
      <c r="B2" s="2"/>
      <c r="E2" s="2"/>
      <c r="F2" s="2"/>
      <c r="J2" s="2"/>
      <c r="K2" s="5"/>
      <c r="L2" s="51"/>
      <c r="M2" s="2"/>
    </row>
    <row r="3" spans="1:13" ht="15.75" x14ac:dyDescent="0.25">
      <c r="A3" s="2"/>
      <c r="B3" s="2"/>
      <c r="E3" s="2"/>
      <c r="F3" s="2"/>
      <c r="J3" s="2"/>
      <c r="K3" s="5"/>
      <c r="L3" s="52"/>
      <c r="M3" s="2"/>
    </row>
    <row r="4" spans="1:13" ht="15.75" x14ac:dyDescent="0.25">
      <c r="A4" s="2"/>
      <c r="B4" s="2"/>
      <c r="C4" s="5" t="s">
        <v>242</v>
      </c>
      <c r="D4" s="5"/>
      <c r="E4" s="2"/>
      <c r="F4" s="2"/>
      <c r="J4" s="2"/>
      <c r="K4" s="53"/>
      <c r="L4" s="5"/>
      <c r="M4" s="2"/>
    </row>
    <row r="5" spans="1:13" ht="15.75" x14ac:dyDescent="0.25">
      <c r="A5" s="2"/>
      <c r="B5" s="2"/>
      <c r="C5" s="5" t="s">
        <v>146</v>
      </c>
      <c r="D5" s="51" t="s">
        <v>147</v>
      </c>
      <c r="E5" s="2"/>
      <c r="F5" s="2"/>
      <c r="J5" s="5"/>
      <c r="K5" s="5"/>
      <c r="L5" s="5"/>
      <c r="M5" s="5"/>
    </row>
    <row r="6" spans="1:13" ht="15.75" x14ac:dyDescent="0.25">
      <c r="A6" s="2"/>
      <c r="B6" s="2"/>
      <c r="C6" s="5" t="s">
        <v>172</v>
      </c>
      <c r="D6" s="51" t="s">
        <v>79</v>
      </c>
      <c r="E6" s="2"/>
      <c r="F6" s="2"/>
      <c r="J6" s="5"/>
      <c r="K6" s="5"/>
      <c r="L6" s="5"/>
      <c r="M6" s="5"/>
    </row>
    <row r="7" spans="1:13" ht="15.75" x14ac:dyDescent="0.25">
      <c r="A7" s="2"/>
      <c r="B7" s="2"/>
      <c r="C7" s="5" t="s">
        <v>148</v>
      </c>
      <c r="D7" s="52" t="s">
        <v>243</v>
      </c>
      <c r="E7" s="2"/>
      <c r="F7" s="2"/>
      <c r="J7" s="5"/>
      <c r="K7" s="5"/>
      <c r="L7" s="5"/>
      <c r="M7" s="5"/>
    </row>
    <row r="8" spans="1:13" ht="15.75" x14ac:dyDescent="0.25">
      <c r="A8" s="2"/>
      <c r="B8" s="2"/>
      <c r="C8" s="5"/>
      <c r="D8" s="52"/>
      <c r="E8" s="2"/>
      <c r="F8" s="2"/>
      <c r="J8" s="5"/>
      <c r="K8" s="5"/>
      <c r="L8" s="5"/>
      <c r="M8" s="5"/>
    </row>
    <row r="9" spans="1:13" ht="15.75" x14ac:dyDescent="0.25">
      <c r="A9" s="2"/>
      <c r="B9" s="2"/>
      <c r="C9" s="5"/>
      <c r="D9" s="52"/>
      <c r="E9" s="2"/>
      <c r="F9" s="2"/>
      <c r="J9" s="5"/>
      <c r="K9" s="5"/>
      <c r="L9" s="5"/>
      <c r="M9" s="5"/>
    </row>
    <row r="10" spans="1:13" ht="15.75" x14ac:dyDescent="0.25">
      <c r="A10" s="2"/>
      <c r="B10" s="2"/>
      <c r="C10" s="53"/>
      <c r="D10" s="5"/>
      <c r="E10" s="2"/>
      <c r="F10" s="2"/>
      <c r="J10" s="5"/>
      <c r="K10" s="5"/>
      <c r="L10" s="5"/>
      <c r="M10" s="5"/>
    </row>
    <row r="11" spans="1:13" ht="27" customHeight="1" x14ac:dyDescent="0.25">
      <c r="A11" s="2"/>
      <c r="B11" s="5" t="s">
        <v>149</v>
      </c>
      <c r="C11" s="5" t="s">
        <v>244</v>
      </c>
      <c r="D11" s="5"/>
      <c r="E11" s="2"/>
      <c r="F11" s="2"/>
      <c r="J11" s="5"/>
      <c r="K11" s="5"/>
      <c r="L11" s="5"/>
      <c r="M11" s="5"/>
    </row>
    <row r="12" spans="1:13" ht="16.5" thickBot="1" x14ac:dyDescent="0.3">
      <c r="A12" s="2"/>
      <c r="B12" s="2"/>
      <c r="C12" s="2"/>
      <c r="D12" s="2"/>
      <c r="E12" s="2"/>
      <c r="F12" s="2"/>
      <c r="J12" s="5"/>
      <c r="K12" s="5"/>
      <c r="L12" s="5"/>
      <c r="M12" s="5"/>
    </row>
    <row r="13" spans="1:13" ht="15.75" x14ac:dyDescent="0.25">
      <c r="A13" s="2"/>
      <c r="B13" s="119" t="s">
        <v>24</v>
      </c>
      <c r="C13" s="178">
        <f>Lebensmittel!C7</f>
        <v>0</v>
      </c>
      <c r="D13" s="179"/>
      <c r="E13" s="180"/>
      <c r="F13" s="2"/>
      <c r="J13" s="5"/>
      <c r="K13" s="5"/>
      <c r="L13" s="5"/>
      <c r="M13" s="5"/>
    </row>
    <row r="14" spans="1:13" ht="15.75" x14ac:dyDescent="0.25">
      <c r="A14" s="6"/>
      <c r="B14" s="120" t="s">
        <v>25</v>
      </c>
      <c r="C14" s="181">
        <f>Lebensmittel!C8</f>
        <v>0</v>
      </c>
      <c r="D14" s="182"/>
      <c r="E14" s="183"/>
      <c r="F14" s="2"/>
      <c r="J14" s="5"/>
      <c r="K14" s="5"/>
      <c r="L14" s="5"/>
      <c r="M14" s="5"/>
    </row>
    <row r="15" spans="1:13" ht="15.75" x14ac:dyDescent="0.25">
      <c r="A15" s="2"/>
      <c r="B15" s="120" t="s">
        <v>26</v>
      </c>
      <c r="C15" s="181">
        <f>Lebensmittel!C9</f>
        <v>0</v>
      </c>
      <c r="D15" s="182"/>
      <c r="E15" s="183"/>
      <c r="F15" s="2"/>
      <c r="J15" s="5"/>
      <c r="K15" s="5"/>
      <c r="L15" s="5"/>
      <c r="M15" s="5"/>
    </row>
    <row r="16" spans="1:13" ht="16.5" thickBot="1" x14ac:dyDescent="0.3">
      <c r="A16" s="2"/>
      <c r="B16" s="121" t="s">
        <v>150</v>
      </c>
      <c r="C16" s="184">
        <f>Lebensmittel!C10</f>
        <v>0</v>
      </c>
      <c r="D16" s="185"/>
      <c r="E16" s="186"/>
      <c r="F16" s="2"/>
      <c r="J16" s="5"/>
      <c r="K16" s="5"/>
      <c r="L16" s="5"/>
      <c r="M16" s="5"/>
    </row>
    <row r="17" spans="1:13" ht="16.5" thickBot="1" x14ac:dyDescent="0.3">
      <c r="A17" s="2"/>
      <c r="B17" s="2"/>
      <c r="C17" s="7"/>
      <c r="D17" s="7"/>
      <c r="E17" s="7"/>
      <c r="F17" s="54"/>
      <c r="J17" s="5"/>
      <c r="K17" s="5"/>
      <c r="L17" s="5"/>
      <c r="M17" s="5"/>
    </row>
    <row r="18" spans="1:13" ht="16.5" thickBot="1" x14ac:dyDescent="0.3">
      <c r="A18" s="2"/>
      <c r="B18" s="187" t="s">
        <v>32</v>
      </c>
      <c r="C18" s="188"/>
      <c r="D18" s="188"/>
      <c r="E18" s="189"/>
      <c r="F18" s="55"/>
      <c r="J18" s="5"/>
      <c r="K18" s="5"/>
      <c r="L18" s="5"/>
      <c r="M18" s="5"/>
    </row>
    <row r="19" spans="1:13" ht="30.75" thickBot="1" x14ac:dyDescent="0.3">
      <c r="A19" s="2"/>
      <c r="B19" s="4"/>
      <c r="C19" s="8" t="s">
        <v>33</v>
      </c>
      <c r="D19" s="9" t="s">
        <v>2</v>
      </c>
      <c r="E19" s="10" t="s">
        <v>34</v>
      </c>
      <c r="F19" s="14"/>
      <c r="J19" s="5"/>
      <c r="K19" s="5"/>
      <c r="L19" s="5"/>
      <c r="M19" s="5"/>
    </row>
    <row r="20" spans="1:13" ht="16.5" thickTop="1" x14ac:dyDescent="0.25">
      <c r="A20" s="2"/>
      <c r="B20" s="122" t="str">
        <f>Lebensmittel!B19</f>
        <v>Produktart</v>
      </c>
      <c r="C20" s="123">
        <f>Lebensmittel!C19</f>
        <v>35</v>
      </c>
      <c r="D20" s="123">
        <f>Lebensmittel!D19</f>
        <v>0</v>
      </c>
      <c r="E20" s="124">
        <f t="shared" ref="E20:E25" si="0">D20/C20</f>
        <v>0</v>
      </c>
      <c r="F20" s="14"/>
      <c r="J20" s="5"/>
      <c r="K20" s="5"/>
      <c r="L20" s="5"/>
      <c r="M20" s="5"/>
    </row>
    <row r="21" spans="1:13" ht="15.75" x14ac:dyDescent="0.25">
      <c r="A21" s="2"/>
      <c r="B21" s="125" t="str">
        <f>Lebensmittel!B20</f>
        <v>Vorkette</v>
      </c>
      <c r="C21" s="126">
        <f>Lebensmittel!C20</f>
        <v>20</v>
      </c>
      <c r="D21" s="126">
        <f>Lebensmittel!D20</f>
        <v>0</v>
      </c>
      <c r="E21" s="127">
        <f t="shared" si="0"/>
        <v>0</v>
      </c>
      <c r="F21" s="55"/>
      <c r="J21" s="5"/>
      <c r="K21" s="5"/>
      <c r="L21" s="5"/>
      <c r="M21" s="5"/>
    </row>
    <row r="22" spans="1:13" ht="15.75" x14ac:dyDescent="0.25">
      <c r="A22" s="2"/>
      <c r="B22" s="125" t="str">
        <f>Lebensmittel!B21</f>
        <v>Herstellung</v>
      </c>
      <c r="C22" s="126">
        <f>Lebensmittel!C21</f>
        <v>20</v>
      </c>
      <c r="D22" s="126">
        <f>Lebensmittel!D21</f>
        <v>0</v>
      </c>
      <c r="E22" s="127">
        <f t="shared" si="0"/>
        <v>0</v>
      </c>
      <c r="F22" s="55"/>
      <c r="J22" s="5"/>
      <c r="K22" s="5"/>
      <c r="L22" s="5"/>
      <c r="M22" s="5"/>
    </row>
    <row r="23" spans="1:13" ht="15.75" x14ac:dyDescent="0.25">
      <c r="A23" s="2"/>
      <c r="B23" s="125" t="str">
        <f>Lebensmittel!B22</f>
        <v>Verpackung/Verwertung/Entsorgung</v>
      </c>
      <c r="C23" s="126">
        <f>Lebensmittel!C22</f>
        <v>20</v>
      </c>
      <c r="D23" s="126">
        <f>Lebensmittel!D22</f>
        <v>0</v>
      </c>
      <c r="E23" s="127">
        <f t="shared" si="0"/>
        <v>0</v>
      </c>
      <c r="F23" s="55"/>
      <c r="J23" s="5"/>
      <c r="K23" s="5"/>
      <c r="L23" s="5"/>
      <c r="M23" s="5"/>
    </row>
    <row r="24" spans="1:13" ht="16.5" thickBot="1" x14ac:dyDescent="0.3">
      <c r="A24" s="2"/>
      <c r="B24" s="125" t="str">
        <f>Lebensmittel!B23</f>
        <v>Distribution</v>
      </c>
      <c r="C24" s="126">
        <f>Lebensmittel!C23</f>
        <v>5</v>
      </c>
      <c r="D24" s="126">
        <f>Lebensmittel!D23</f>
        <v>0</v>
      </c>
      <c r="E24" s="127">
        <f t="shared" si="0"/>
        <v>0</v>
      </c>
      <c r="F24" s="55"/>
      <c r="J24" s="5"/>
      <c r="K24" s="5"/>
      <c r="L24" s="5"/>
      <c r="M24" s="5"/>
    </row>
    <row r="25" spans="1:13" ht="16.5" thickTop="1" thickBot="1" x14ac:dyDescent="0.3">
      <c r="A25" s="2"/>
      <c r="B25" s="129" t="s">
        <v>4</v>
      </c>
      <c r="C25" s="130">
        <f>SUM(C20:C24)</f>
        <v>100</v>
      </c>
      <c r="D25" s="131">
        <f>SUM(D20:D24)</f>
        <v>0</v>
      </c>
      <c r="E25" s="132">
        <f t="shared" si="0"/>
        <v>0</v>
      </c>
      <c r="F25" s="55"/>
      <c r="J25" s="2"/>
      <c r="K25" s="2"/>
      <c r="L25" s="2"/>
      <c r="M25" s="2"/>
    </row>
    <row r="26" spans="1:13" x14ac:dyDescent="0.25">
      <c r="A26" s="2"/>
      <c r="B26" s="2"/>
      <c r="C26" s="2"/>
      <c r="D26" s="2"/>
      <c r="E26" s="2"/>
      <c r="F26" s="55"/>
      <c r="J26" s="2"/>
      <c r="K26" s="2"/>
      <c r="L26" s="2"/>
      <c r="M26" s="2"/>
    </row>
    <row r="27" spans="1:13" x14ac:dyDescent="0.25">
      <c r="A27" s="2"/>
      <c r="B27" s="2" t="s">
        <v>151</v>
      </c>
      <c r="C27" s="177"/>
      <c r="D27" s="177"/>
      <c r="E27" s="2"/>
      <c r="F27" s="55"/>
      <c r="J27" s="2"/>
      <c r="K27" s="2"/>
      <c r="L27" s="2"/>
      <c r="M27" s="2"/>
    </row>
    <row r="28" spans="1:13" x14ac:dyDescent="0.25">
      <c r="A28" s="2"/>
      <c r="B28" s="2"/>
      <c r="C28" s="2"/>
      <c r="D28" s="2"/>
      <c r="E28" s="2"/>
      <c r="F28" s="55"/>
      <c r="J28" s="2"/>
      <c r="K28" s="174"/>
      <c r="L28" s="174"/>
      <c r="M28" s="2"/>
    </row>
    <row r="29" spans="1:13" x14ac:dyDescent="0.25">
      <c r="A29" s="2"/>
      <c r="B29" s="2"/>
      <c r="C29" s="2"/>
      <c r="D29" s="2"/>
      <c r="E29" s="2"/>
      <c r="F29" s="55"/>
      <c r="J29" s="2"/>
      <c r="K29" s="175"/>
      <c r="L29" s="175"/>
      <c r="M29" s="2"/>
    </row>
    <row r="30" spans="1:13" x14ac:dyDescent="0.25">
      <c r="A30" s="2"/>
      <c r="B30" s="2"/>
      <c r="C30" s="2"/>
      <c r="D30" s="2"/>
      <c r="E30" s="2"/>
      <c r="F30" s="56"/>
      <c r="J30" s="2"/>
      <c r="K30" s="176"/>
      <c r="L30" s="176"/>
      <c r="M30" s="2"/>
    </row>
    <row r="31" spans="1:13" x14ac:dyDescent="0.25">
      <c r="A31" s="2"/>
      <c r="B31" s="2"/>
      <c r="C31" s="2"/>
      <c r="D31" s="2"/>
      <c r="E31" s="2"/>
      <c r="F31" s="2"/>
      <c r="J31" s="2"/>
      <c r="K31" s="2"/>
      <c r="L31" s="2"/>
      <c r="M31" s="2"/>
    </row>
    <row r="32" spans="1:13" x14ac:dyDescent="0.25">
      <c r="A32" s="2"/>
      <c r="B32" s="2"/>
      <c r="C32" s="174" t="s">
        <v>35</v>
      </c>
      <c r="D32" s="174"/>
      <c r="E32" s="2"/>
      <c r="F32" s="2"/>
      <c r="J32" s="57"/>
      <c r="K32" s="58"/>
      <c r="L32" s="2"/>
      <c r="M32" s="2"/>
    </row>
    <row r="33" spans="1:13" x14ac:dyDescent="0.25">
      <c r="A33" s="2"/>
      <c r="B33" s="2"/>
      <c r="C33" s="175" t="s">
        <v>36</v>
      </c>
      <c r="D33" s="175"/>
      <c r="E33" s="2"/>
      <c r="F33" s="2"/>
      <c r="J33" s="57"/>
      <c r="K33" s="58"/>
      <c r="L33" s="2"/>
      <c r="M33" s="2"/>
    </row>
    <row r="34" spans="1:13" x14ac:dyDescent="0.25">
      <c r="A34" s="2"/>
      <c r="B34" s="2"/>
      <c r="C34" s="176" t="s">
        <v>39</v>
      </c>
      <c r="D34" s="176"/>
      <c r="E34" s="2"/>
      <c r="F34" s="2"/>
      <c r="J34" s="57"/>
      <c r="K34" s="58"/>
      <c r="L34" s="2"/>
      <c r="M34" s="2"/>
    </row>
    <row r="35" spans="1:13" x14ac:dyDescent="0.25">
      <c r="A35" s="2"/>
      <c r="B35" s="2"/>
      <c r="C35" s="2"/>
      <c r="D35" s="2"/>
      <c r="E35" s="2"/>
      <c r="F35" s="2"/>
      <c r="J35" s="57"/>
      <c r="K35" s="58"/>
      <c r="L35" s="2"/>
      <c r="M35" s="2"/>
    </row>
    <row r="36" spans="1:13" x14ac:dyDescent="0.25">
      <c r="A36" s="2"/>
      <c r="B36" s="57" t="s">
        <v>152</v>
      </c>
      <c r="C36" s="58"/>
      <c r="D36" s="2"/>
      <c r="E36" s="2"/>
      <c r="F36" s="2"/>
      <c r="J36" s="57"/>
      <c r="K36" s="44"/>
      <c r="L36" s="2"/>
      <c r="M36" s="2"/>
    </row>
    <row r="37" spans="1:13" x14ac:dyDescent="0.25">
      <c r="A37" s="2"/>
      <c r="B37" s="57" t="s">
        <v>153</v>
      </c>
      <c r="C37" s="58"/>
      <c r="D37" s="2"/>
      <c r="E37" s="2"/>
      <c r="F37" s="2"/>
      <c r="J37" s="57"/>
      <c r="K37" s="44"/>
      <c r="L37" s="2"/>
      <c r="M37" s="2"/>
    </row>
    <row r="38" spans="1:13" x14ac:dyDescent="0.25">
      <c r="A38" s="2"/>
      <c r="B38" s="57" t="s">
        <v>154</v>
      </c>
      <c r="C38" s="58"/>
      <c r="D38" s="2"/>
      <c r="E38" s="2"/>
      <c r="F38" s="2"/>
      <c r="J38" s="59"/>
      <c r="K38" s="44"/>
      <c r="L38" s="2"/>
      <c r="M38" s="2"/>
    </row>
    <row r="39" spans="1:13" x14ac:dyDescent="0.25">
      <c r="A39" s="2"/>
      <c r="B39" s="57"/>
      <c r="C39" s="58"/>
      <c r="D39" s="2"/>
      <c r="E39" s="2"/>
      <c r="F39" s="2"/>
      <c r="J39" s="59"/>
      <c r="K39" s="2"/>
      <c r="L39" s="2"/>
      <c r="M39" s="2"/>
    </row>
    <row r="40" spans="1:13" x14ac:dyDescent="0.25">
      <c r="A40" s="2"/>
      <c r="B40" s="57" t="s">
        <v>155</v>
      </c>
      <c r="C40" s="44"/>
      <c r="D40" s="2"/>
      <c r="E40" s="2"/>
      <c r="F40" s="2"/>
      <c r="J40" s="59"/>
      <c r="K40" s="2"/>
      <c r="L40" s="2"/>
      <c r="M40" s="2"/>
    </row>
    <row r="41" spans="1:13" x14ac:dyDescent="0.25">
      <c r="A41" s="2"/>
      <c r="B41" s="57"/>
      <c r="C41" s="44"/>
      <c r="D41" s="2"/>
      <c r="E41" s="2"/>
      <c r="F41" s="2"/>
      <c r="J41" s="2"/>
      <c r="K41" s="2"/>
      <c r="L41" s="2"/>
      <c r="M41" s="2"/>
    </row>
    <row r="42" spans="1:13" x14ac:dyDescent="0.25">
      <c r="A42" s="2"/>
      <c r="B42" s="59" t="s">
        <v>156</v>
      </c>
      <c r="C42" s="44"/>
      <c r="D42" s="2"/>
      <c r="E42" s="2"/>
      <c r="F42" s="2"/>
      <c r="J42" s="2"/>
      <c r="K42" s="2"/>
      <c r="L42" s="2"/>
      <c r="M42" s="2"/>
    </row>
    <row r="43" spans="1:13" x14ac:dyDescent="0.25">
      <c r="A43" s="2"/>
      <c r="B43" s="59" t="s">
        <v>157</v>
      </c>
      <c r="C43" s="2"/>
      <c r="D43" s="2"/>
      <c r="E43" s="2"/>
      <c r="F43" s="2"/>
      <c r="J43" s="2"/>
      <c r="K43" s="2"/>
      <c r="L43" s="2"/>
      <c r="M43" s="2"/>
    </row>
    <row r="44" spans="1:13" x14ac:dyDescent="0.25">
      <c r="A44" s="2"/>
      <c r="B44" s="59"/>
      <c r="C44" s="2"/>
      <c r="D44" s="2"/>
      <c r="E44" s="2"/>
      <c r="F44" s="2"/>
      <c r="J44" s="2"/>
      <c r="K44" s="2"/>
      <c r="L44" s="2"/>
      <c r="M44" s="2"/>
    </row>
    <row r="45" spans="1:13" x14ac:dyDescent="0.25">
      <c r="A45" s="2"/>
      <c r="B45" s="2"/>
      <c r="C45" s="2"/>
      <c r="D45" s="2"/>
      <c r="E45" s="2"/>
      <c r="F45" s="2"/>
      <c r="J45" s="2"/>
      <c r="K45" s="2"/>
      <c r="L45" s="2"/>
      <c r="M45" s="2"/>
    </row>
    <row r="46" spans="1:13" x14ac:dyDescent="0.25">
      <c r="A46" s="2"/>
      <c r="B46" s="2"/>
      <c r="C46" s="2"/>
      <c r="D46" s="2"/>
      <c r="E46" s="2"/>
      <c r="F46" s="2"/>
      <c r="J46" s="2"/>
      <c r="K46" s="2"/>
      <c r="L46" s="2"/>
      <c r="M46" s="2"/>
    </row>
    <row r="47" spans="1:13" x14ac:dyDescent="0.25">
      <c r="A47" s="2"/>
      <c r="B47" s="2"/>
      <c r="C47" s="2"/>
      <c r="D47" s="2"/>
      <c r="E47" s="2"/>
      <c r="F47" s="2"/>
      <c r="J47" s="2"/>
      <c r="K47" s="2"/>
      <c r="L47" s="2"/>
      <c r="M47" s="2"/>
    </row>
    <row r="48" spans="1:13" x14ac:dyDescent="0.25">
      <c r="A48" s="2"/>
      <c r="B48" s="2"/>
      <c r="C48" s="2"/>
      <c r="D48" s="2"/>
      <c r="E48" s="2"/>
      <c r="F48" s="2"/>
      <c r="J48" s="2"/>
      <c r="K48" s="2"/>
      <c r="L48" s="2"/>
      <c r="M48" s="2"/>
    </row>
    <row r="49" spans="1:6" x14ac:dyDescent="0.25">
      <c r="A49" s="2"/>
      <c r="B49" s="2"/>
      <c r="C49" s="2"/>
      <c r="D49" s="2"/>
      <c r="E49" s="2"/>
      <c r="F49" s="2"/>
    </row>
    <row r="50" spans="1:6" x14ac:dyDescent="0.25">
      <c r="A50" s="2"/>
      <c r="B50" s="2"/>
      <c r="C50" s="2"/>
      <c r="D50" s="2"/>
      <c r="E50" s="2"/>
      <c r="F50" s="2"/>
    </row>
    <row r="51" spans="1:6" x14ac:dyDescent="0.25">
      <c r="A51" s="2"/>
      <c r="B51" s="2"/>
      <c r="C51" s="2"/>
      <c r="D51" s="2"/>
      <c r="E51" s="2"/>
      <c r="F51" s="2"/>
    </row>
    <row r="52" spans="1:6" x14ac:dyDescent="0.25">
      <c r="E52" s="2"/>
      <c r="F52" s="2"/>
    </row>
    <row r="53" spans="1:6" x14ac:dyDescent="0.25">
      <c r="E53" s="2"/>
      <c r="F53" s="2"/>
    </row>
    <row r="54" spans="1:6" x14ac:dyDescent="0.25">
      <c r="E54" s="2"/>
      <c r="F54" s="2"/>
    </row>
    <row r="55" spans="1:6" x14ac:dyDescent="0.25">
      <c r="E55" s="2"/>
      <c r="F55" s="2"/>
    </row>
    <row r="56" spans="1:6" x14ac:dyDescent="0.25">
      <c r="E56" s="2"/>
      <c r="F56" s="2"/>
    </row>
  </sheetData>
  <mergeCells count="12">
    <mergeCell ref="C33:D33"/>
    <mergeCell ref="C34:D34"/>
    <mergeCell ref="C13:E13"/>
    <mergeCell ref="C14:E14"/>
    <mergeCell ref="C15:E15"/>
    <mergeCell ref="C16:E16"/>
    <mergeCell ref="B18:E18"/>
    <mergeCell ref="K28:L28"/>
    <mergeCell ref="K29:L29"/>
    <mergeCell ref="K30:L30"/>
    <mergeCell ref="C27:D27"/>
    <mergeCell ref="C32:D32"/>
  </mergeCells>
  <hyperlinks>
    <hyperlink ref="C34" r:id="rId1" display="http://www.allplan.at/" xr:uid="{A8CC2101-D102-4F04-8036-8C218CB3CBDD}"/>
  </hyperlinks>
  <pageMargins left="0.7" right="0.7" top="0.78740157499999996" bottom="0.78740157499999996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410B8-5AAE-429D-869D-ACCF0300BB04}">
  <dimension ref="M3:O11"/>
  <sheetViews>
    <sheetView tabSelected="1" workbookViewId="0">
      <selection activeCell="M11" sqref="M11:O11"/>
    </sheetView>
  </sheetViews>
  <sheetFormatPr defaultColWidth="11.42578125" defaultRowHeight="15" x14ac:dyDescent="0.25"/>
  <cols>
    <col min="13" max="13" width="22.5703125" customWidth="1"/>
    <col min="14" max="14" width="21.85546875" customWidth="1"/>
    <col min="15" max="15" width="43.42578125" customWidth="1"/>
  </cols>
  <sheetData>
    <row r="3" spans="13:15" x14ac:dyDescent="0.25">
      <c r="M3" s="190" t="s">
        <v>181</v>
      </c>
      <c r="N3" s="190"/>
      <c r="O3" s="190"/>
    </row>
    <row r="4" spans="13:15" x14ac:dyDescent="0.25">
      <c r="M4" s="134" t="s">
        <v>182</v>
      </c>
      <c r="N4" s="134" t="s">
        <v>198</v>
      </c>
      <c r="O4" s="133" t="s">
        <v>183</v>
      </c>
    </row>
    <row r="5" spans="13:15" x14ac:dyDescent="0.25">
      <c r="M5" s="158" t="s">
        <v>193</v>
      </c>
      <c r="N5" s="135" t="s">
        <v>186</v>
      </c>
      <c r="O5" s="135" t="s">
        <v>245</v>
      </c>
    </row>
    <row r="6" spans="13:15" ht="28.5" x14ac:dyDescent="0.25">
      <c r="M6" s="191" t="s">
        <v>199</v>
      </c>
      <c r="N6" s="135" t="s">
        <v>184</v>
      </c>
      <c r="O6" s="135" t="s">
        <v>185</v>
      </c>
    </row>
    <row r="7" spans="13:15" ht="57" x14ac:dyDescent="0.25">
      <c r="M7" s="191"/>
      <c r="N7" s="135" t="s">
        <v>188</v>
      </c>
      <c r="O7" s="135" t="s">
        <v>246</v>
      </c>
    </row>
    <row r="8" spans="13:15" ht="28.5" x14ac:dyDescent="0.25">
      <c r="M8" s="136" t="s">
        <v>247</v>
      </c>
      <c r="N8" s="135" t="s">
        <v>187</v>
      </c>
      <c r="O8" s="135" t="s">
        <v>248</v>
      </c>
    </row>
    <row r="9" spans="13:15" ht="71.25" x14ac:dyDescent="0.25">
      <c r="M9" s="159" t="s">
        <v>194</v>
      </c>
      <c r="N9" s="135" t="s">
        <v>189</v>
      </c>
      <c r="O9" s="135" t="s">
        <v>249</v>
      </c>
    </row>
    <row r="11" spans="13:15" ht="138" customHeight="1" x14ac:dyDescent="0.25">
      <c r="M11" s="192" t="s">
        <v>309</v>
      </c>
      <c r="N11" s="193"/>
      <c r="O11" s="193"/>
    </row>
  </sheetData>
  <sheetProtection algorithmName="SHA-512" hashValue="XXZ5h2ttd6kBHQnKz20VcwEEtvGxBr++PWUGN1suYVxR33VUBDScstZO0F0xZBkyyqfszeaxX4hFa7HZpc36Lw==" saltValue="uUhKKlGAqratOsVvSHs+fA==" spinCount="100000" sheet="1" objects="1" scenarios="1" selectLockedCells="1"/>
  <mergeCells count="3">
    <mergeCell ref="M3:O3"/>
    <mergeCell ref="M6:M7"/>
    <mergeCell ref="M11:O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N39"/>
  <sheetViews>
    <sheetView zoomScale="110" zoomScaleNormal="110" workbookViewId="0">
      <selection activeCell="G47" sqref="G47"/>
    </sheetView>
  </sheetViews>
  <sheetFormatPr defaultColWidth="10.85546875" defaultRowHeight="14.25" x14ac:dyDescent="0.2"/>
  <cols>
    <col min="1" max="1" width="3.7109375" style="2" customWidth="1"/>
    <col min="2" max="2" width="45.7109375" style="2" customWidth="1"/>
    <col min="3" max="5" width="15.7109375" style="2" customWidth="1"/>
    <col min="6" max="6" width="10.7109375" style="2" customWidth="1"/>
    <col min="7" max="8" width="22.7109375" style="2" bestFit="1" customWidth="1"/>
    <col min="9" max="9" width="53.28515625" style="2" customWidth="1"/>
    <col min="10" max="254" width="9.140625" style="2" customWidth="1"/>
    <col min="255" max="255" width="39.7109375" style="2" customWidth="1"/>
    <col min="256" max="256" width="15.28515625" style="2" customWidth="1"/>
    <col min="257" max="257" width="16.85546875" style="2" customWidth="1"/>
    <col min="258" max="258" width="18.85546875" style="2" customWidth="1"/>
    <col min="259" max="510" width="9.140625" style="2" customWidth="1"/>
    <col min="511" max="511" width="39.7109375" style="2" customWidth="1"/>
    <col min="512" max="512" width="15.28515625" style="2" customWidth="1"/>
    <col min="513" max="513" width="16.85546875" style="2" customWidth="1"/>
    <col min="514" max="514" width="18.85546875" style="2" customWidth="1"/>
    <col min="515" max="766" width="9.140625" style="2" customWidth="1"/>
    <col min="767" max="767" width="39.7109375" style="2" customWidth="1"/>
    <col min="768" max="768" width="15.28515625" style="2" customWidth="1"/>
    <col min="769" max="769" width="16.85546875" style="2" customWidth="1"/>
    <col min="770" max="770" width="18.85546875" style="2" customWidth="1"/>
    <col min="771" max="1022" width="9.140625" style="2" customWidth="1"/>
    <col min="1023" max="1023" width="39.7109375" style="2" customWidth="1"/>
    <col min="1024" max="1024" width="15.28515625" style="2" customWidth="1"/>
    <col min="1025" max="1025" width="16.85546875" style="2" customWidth="1"/>
    <col min="1026" max="1026" width="18.85546875" style="2" customWidth="1"/>
    <col min="1027" max="1278" width="9.140625" style="2" customWidth="1"/>
    <col min="1279" max="1279" width="39.7109375" style="2" customWidth="1"/>
    <col min="1280" max="1280" width="15.28515625" style="2" customWidth="1"/>
    <col min="1281" max="1281" width="16.85546875" style="2" customWidth="1"/>
    <col min="1282" max="1282" width="18.85546875" style="2" customWidth="1"/>
    <col min="1283" max="1534" width="9.140625" style="2" customWidth="1"/>
    <col min="1535" max="1535" width="39.7109375" style="2" customWidth="1"/>
    <col min="1536" max="1536" width="15.28515625" style="2" customWidth="1"/>
    <col min="1537" max="1537" width="16.85546875" style="2" customWidth="1"/>
    <col min="1538" max="1538" width="18.85546875" style="2" customWidth="1"/>
    <col min="1539" max="1790" width="9.140625" style="2" customWidth="1"/>
    <col min="1791" max="1791" width="39.7109375" style="2" customWidth="1"/>
    <col min="1792" max="1792" width="15.28515625" style="2" customWidth="1"/>
    <col min="1793" max="1793" width="16.85546875" style="2" customWidth="1"/>
    <col min="1794" max="1794" width="18.85546875" style="2" customWidth="1"/>
    <col min="1795" max="2046" width="9.140625" style="2" customWidth="1"/>
    <col min="2047" max="2047" width="39.7109375" style="2" customWidth="1"/>
    <col min="2048" max="2048" width="15.28515625" style="2" customWidth="1"/>
    <col min="2049" max="2049" width="16.85546875" style="2" customWidth="1"/>
    <col min="2050" max="2050" width="18.85546875" style="2" customWidth="1"/>
    <col min="2051" max="2302" width="9.140625" style="2" customWidth="1"/>
    <col min="2303" max="2303" width="39.7109375" style="2" customWidth="1"/>
    <col min="2304" max="2304" width="15.28515625" style="2" customWidth="1"/>
    <col min="2305" max="2305" width="16.85546875" style="2" customWidth="1"/>
    <col min="2306" max="2306" width="18.85546875" style="2" customWidth="1"/>
    <col min="2307" max="2558" width="9.140625" style="2" customWidth="1"/>
    <col min="2559" max="2559" width="39.7109375" style="2" customWidth="1"/>
    <col min="2560" max="2560" width="15.28515625" style="2" customWidth="1"/>
    <col min="2561" max="2561" width="16.85546875" style="2" customWidth="1"/>
    <col min="2562" max="2562" width="18.85546875" style="2" customWidth="1"/>
    <col min="2563" max="2814" width="9.140625" style="2" customWidth="1"/>
    <col min="2815" max="2815" width="39.7109375" style="2" customWidth="1"/>
    <col min="2816" max="2816" width="15.28515625" style="2" customWidth="1"/>
    <col min="2817" max="2817" width="16.85546875" style="2" customWidth="1"/>
    <col min="2818" max="2818" width="18.85546875" style="2" customWidth="1"/>
    <col min="2819" max="3070" width="9.140625" style="2" customWidth="1"/>
    <col min="3071" max="3071" width="39.7109375" style="2" customWidth="1"/>
    <col min="3072" max="3072" width="15.28515625" style="2" customWidth="1"/>
    <col min="3073" max="3073" width="16.85546875" style="2" customWidth="1"/>
    <col min="3074" max="3074" width="18.85546875" style="2" customWidth="1"/>
    <col min="3075" max="3326" width="9.140625" style="2" customWidth="1"/>
    <col min="3327" max="3327" width="39.7109375" style="2" customWidth="1"/>
    <col min="3328" max="3328" width="15.28515625" style="2" customWidth="1"/>
    <col min="3329" max="3329" width="16.85546875" style="2" customWidth="1"/>
    <col min="3330" max="3330" width="18.85546875" style="2" customWidth="1"/>
    <col min="3331" max="3582" width="9.140625" style="2" customWidth="1"/>
    <col min="3583" max="3583" width="39.7109375" style="2" customWidth="1"/>
    <col min="3584" max="3584" width="15.28515625" style="2" customWidth="1"/>
    <col min="3585" max="3585" width="16.85546875" style="2" customWidth="1"/>
    <col min="3586" max="3586" width="18.85546875" style="2" customWidth="1"/>
    <col min="3587" max="3838" width="9.140625" style="2" customWidth="1"/>
    <col min="3839" max="3839" width="39.7109375" style="2" customWidth="1"/>
    <col min="3840" max="3840" width="15.28515625" style="2" customWidth="1"/>
    <col min="3841" max="3841" width="16.85546875" style="2" customWidth="1"/>
    <col min="3842" max="3842" width="18.85546875" style="2" customWidth="1"/>
    <col min="3843" max="4094" width="9.140625" style="2" customWidth="1"/>
    <col min="4095" max="4095" width="39.7109375" style="2" customWidth="1"/>
    <col min="4096" max="4096" width="15.28515625" style="2" customWidth="1"/>
    <col min="4097" max="4097" width="16.85546875" style="2" customWidth="1"/>
    <col min="4098" max="4098" width="18.85546875" style="2" customWidth="1"/>
    <col min="4099" max="4350" width="9.140625" style="2" customWidth="1"/>
    <col min="4351" max="4351" width="39.7109375" style="2" customWidth="1"/>
    <col min="4352" max="4352" width="15.28515625" style="2" customWidth="1"/>
    <col min="4353" max="4353" width="16.85546875" style="2" customWidth="1"/>
    <col min="4354" max="4354" width="18.85546875" style="2" customWidth="1"/>
    <col min="4355" max="4606" width="9.140625" style="2" customWidth="1"/>
    <col min="4607" max="4607" width="39.7109375" style="2" customWidth="1"/>
    <col min="4608" max="4608" width="15.28515625" style="2" customWidth="1"/>
    <col min="4609" max="4609" width="16.85546875" style="2" customWidth="1"/>
    <col min="4610" max="4610" width="18.85546875" style="2" customWidth="1"/>
    <col min="4611" max="4862" width="9.140625" style="2" customWidth="1"/>
    <col min="4863" max="4863" width="39.7109375" style="2" customWidth="1"/>
    <col min="4864" max="4864" width="15.28515625" style="2" customWidth="1"/>
    <col min="4865" max="4865" width="16.85546875" style="2" customWidth="1"/>
    <col min="4866" max="4866" width="18.85546875" style="2" customWidth="1"/>
    <col min="4867" max="5118" width="9.140625" style="2" customWidth="1"/>
    <col min="5119" max="5119" width="39.7109375" style="2" customWidth="1"/>
    <col min="5120" max="5120" width="15.28515625" style="2" customWidth="1"/>
    <col min="5121" max="5121" width="16.85546875" style="2" customWidth="1"/>
    <col min="5122" max="5122" width="18.85546875" style="2" customWidth="1"/>
    <col min="5123" max="5374" width="9.140625" style="2" customWidth="1"/>
    <col min="5375" max="5375" width="39.7109375" style="2" customWidth="1"/>
    <col min="5376" max="5376" width="15.28515625" style="2" customWidth="1"/>
    <col min="5377" max="5377" width="16.85546875" style="2" customWidth="1"/>
    <col min="5378" max="5378" width="18.85546875" style="2" customWidth="1"/>
    <col min="5379" max="5630" width="9.140625" style="2" customWidth="1"/>
    <col min="5631" max="5631" width="39.7109375" style="2" customWidth="1"/>
    <col min="5632" max="5632" width="15.28515625" style="2" customWidth="1"/>
    <col min="5633" max="5633" width="16.85546875" style="2" customWidth="1"/>
    <col min="5634" max="5634" width="18.85546875" style="2" customWidth="1"/>
    <col min="5635" max="5886" width="9.140625" style="2" customWidth="1"/>
    <col min="5887" max="5887" width="39.7109375" style="2" customWidth="1"/>
    <col min="5888" max="5888" width="15.28515625" style="2" customWidth="1"/>
    <col min="5889" max="5889" width="16.85546875" style="2" customWidth="1"/>
    <col min="5890" max="5890" width="18.85546875" style="2" customWidth="1"/>
    <col min="5891" max="6142" width="9.140625" style="2" customWidth="1"/>
    <col min="6143" max="6143" width="39.7109375" style="2" customWidth="1"/>
    <col min="6144" max="6144" width="15.28515625" style="2" customWidth="1"/>
    <col min="6145" max="6145" width="16.85546875" style="2" customWidth="1"/>
    <col min="6146" max="6146" width="18.85546875" style="2" customWidth="1"/>
    <col min="6147" max="6398" width="9.140625" style="2" customWidth="1"/>
    <col min="6399" max="6399" width="39.7109375" style="2" customWidth="1"/>
    <col min="6400" max="6400" width="15.28515625" style="2" customWidth="1"/>
    <col min="6401" max="6401" width="16.85546875" style="2" customWidth="1"/>
    <col min="6402" max="6402" width="18.85546875" style="2" customWidth="1"/>
    <col min="6403" max="6654" width="9.140625" style="2" customWidth="1"/>
    <col min="6655" max="6655" width="39.7109375" style="2" customWidth="1"/>
    <col min="6656" max="6656" width="15.28515625" style="2" customWidth="1"/>
    <col min="6657" max="6657" width="16.85546875" style="2" customWidth="1"/>
    <col min="6658" max="6658" width="18.85546875" style="2" customWidth="1"/>
    <col min="6659" max="6910" width="9.140625" style="2" customWidth="1"/>
    <col min="6911" max="6911" width="39.7109375" style="2" customWidth="1"/>
    <col min="6912" max="6912" width="15.28515625" style="2" customWidth="1"/>
    <col min="6913" max="6913" width="16.85546875" style="2" customWidth="1"/>
    <col min="6914" max="6914" width="18.85546875" style="2" customWidth="1"/>
    <col min="6915" max="7166" width="9.140625" style="2" customWidth="1"/>
    <col min="7167" max="7167" width="39.7109375" style="2" customWidth="1"/>
    <col min="7168" max="7168" width="15.28515625" style="2" customWidth="1"/>
    <col min="7169" max="7169" width="16.85546875" style="2" customWidth="1"/>
    <col min="7170" max="7170" width="18.85546875" style="2" customWidth="1"/>
    <col min="7171" max="7422" width="9.140625" style="2" customWidth="1"/>
    <col min="7423" max="7423" width="39.7109375" style="2" customWidth="1"/>
    <col min="7424" max="7424" width="15.28515625" style="2" customWidth="1"/>
    <col min="7425" max="7425" width="16.85546875" style="2" customWidth="1"/>
    <col min="7426" max="7426" width="18.85546875" style="2" customWidth="1"/>
    <col min="7427" max="7678" width="9.140625" style="2" customWidth="1"/>
    <col min="7679" max="7679" width="39.7109375" style="2" customWidth="1"/>
    <col min="7680" max="7680" width="15.28515625" style="2" customWidth="1"/>
    <col min="7681" max="7681" width="16.85546875" style="2" customWidth="1"/>
    <col min="7682" max="7682" width="18.85546875" style="2" customWidth="1"/>
    <col min="7683" max="7934" width="9.140625" style="2" customWidth="1"/>
    <col min="7935" max="7935" width="39.7109375" style="2" customWidth="1"/>
    <col min="7936" max="7936" width="15.28515625" style="2" customWidth="1"/>
    <col min="7937" max="7937" width="16.85546875" style="2" customWidth="1"/>
    <col min="7938" max="7938" width="18.85546875" style="2" customWidth="1"/>
    <col min="7939" max="8190" width="9.140625" style="2" customWidth="1"/>
    <col min="8191" max="8191" width="39.7109375" style="2" customWidth="1"/>
    <col min="8192" max="8192" width="15.28515625" style="2" customWidth="1"/>
    <col min="8193" max="8193" width="16.85546875" style="2" customWidth="1"/>
    <col min="8194" max="8194" width="18.85546875" style="2" customWidth="1"/>
    <col min="8195" max="8446" width="9.140625" style="2" customWidth="1"/>
    <col min="8447" max="8447" width="39.7109375" style="2" customWidth="1"/>
    <col min="8448" max="8448" width="15.28515625" style="2" customWidth="1"/>
    <col min="8449" max="8449" width="16.85546875" style="2" customWidth="1"/>
    <col min="8450" max="8450" width="18.85546875" style="2" customWidth="1"/>
    <col min="8451" max="8702" width="9.140625" style="2" customWidth="1"/>
    <col min="8703" max="8703" width="39.7109375" style="2" customWidth="1"/>
    <col min="8704" max="8704" width="15.28515625" style="2" customWidth="1"/>
    <col min="8705" max="8705" width="16.85546875" style="2" customWidth="1"/>
    <col min="8706" max="8706" width="18.85546875" style="2" customWidth="1"/>
    <col min="8707" max="8958" width="9.140625" style="2" customWidth="1"/>
    <col min="8959" max="8959" width="39.7109375" style="2" customWidth="1"/>
    <col min="8960" max="8960" width="15.28515625" style="2" customWidth="1"/>
    <col min="8961" max="8961" width="16.85546875" style="2" customWidth="1"/>
    <col min="8962" max="8962" width="18.85546875" style="2" customWidth="1"/>
    <col min="8963" max="9214" width="9.140625" style="2" customWidth="1"/>
    <col min="9215" max="9215" width="39.7109375" style="2" customWidth="1"/>
    <col min="9216" max="9216" width="15.28515625" style="2" customWidth="1"/>
    <col min="9217" max="9217" width="16.85546875" style="2" customWidth="1"/>
    <col min="9218" max="9218" width="18.85546875" style="2" customWidth="1"/>
    <col min="9219" max="9470" width="9.140625" style="2" customWidth="1"/>
    <col min="9471" max="9471" width="39.7109375" style="2" customWidth="1"/>
    <col min="9472" max="9472" width="15.28515625" style="2" customWidth="1"/>
    <col min="9473" max="9473" width="16.85546875" style="2" customWidth="1"/>
    <col min="9474" max="9474" width="18.85546875" style="2" customWidth="1"/>
    <col min="9475" max="9726" width="9.140625" style="2" customWidth="1"/>
    <col min="9727" max="9727" width="39.7109375" style="2" customWidth="1"/>
    <col min="9728" max="9728" width="15.28515625" style="2" customWidth="1"/>
    <col min="9729" max="9729" width="16.85546875" style="2" customWidth="1"/>
    <col min="9730" max="9730" width="18.85546875" style="2" customWidth="1"/>
    <col min="9731" max="9982" width="9.140625" style="2" customWidth="1"/>
    <col min="9983" max="9983" width="39.7109375" style="2" customWidth="1"/>
    <col min="9984" max="9984" width="15.28515625" style="2" customWidth="1"/>
    <col min="9985" max="9985" width="16.85546875" style="2" customWidth="1"/>
    <col min="9986" max="9986" width="18.85546875" style="2" customWidth="1"/>
    <col min="9987" max="10238" width="9.140625" style="2" customWidth="1"/>
    <col min="10239" max="10239" width="39.7109375" style="2" customWidth="1"/>
    <col min="10240" max="10240" width="15.28515625" style="2" customWidth="1"/>
    <col min="10241" max="10241" width="16.85546875" style="2" customWidth="1"/>
    <col min="10242" max="10242" width="18.85546875" style="2" customWidth="1"/>
    <col min="10243" max="10494" width="9.140625" style="2" customWidth="1"/>
    <col min="10495" max="10495" width="39.7109375" style="2" customWidth="1"/>
    <col min="10496" max="10496" width="15.28515625" style="2" customWidth="1"/>
    <col min="10497" max="10497" width="16.85546875" style="2" customWidth="1"/>
    <col min="10498" max="10498" width="18.85546875" style="2" customWidth="1"/>
    <col min="10499" max="10750" width="9.140625" style="2" customWidth="1"/>
    <col min="10751" max="10751" width="39.7109375" style="2" customWidth="1"/>
    <col min="10752" max="10752" width="15.28515625" style="2" customWidth="1"/>
    <col min="10753" max="10753" width="16.85546875" style="2" customWidth="1"/>
    <col min="10754" max="10754" width="18.85546875" style="2" customWidth="1"/>
    <col min="10755" max="11006" width="9.140625" style="2" customWidth="1"/>
    <col min="11007" max="11007" width="39.7109375" style="2" customWidth="1"/>
    <col min="11008" max="11008" width="15.28515625" style="2" customWidth="1"/>
    <col min="11009" max="11009" width="16.85546875" style="2" customWidth="1"/>
    <col min="11010" max="11010" width="18.85546875" style="2" customWidth="1"/>
    <col min="11011" max="11262" width="9.140625" style="2" customWidth="1"/>
    <col min="11263" max="11263" width="39.7109375" style="2" customWidth="1"/>
    <col min="11264" max="11264" width="15.28515625" style="2" customWidth="1"/>
    <col min="11265" max="11265" width="16.85546875" style="2" customWidth="1"/>
    <col min="11266" max="11266" width="18.85546875" style="2" customWidth="1"/>
    <col min="11267" max="11518" width="9.140625" style="2" customWidth="1"/>
    <col min="11519" max="11519" width="39.7109375" style="2" customWidth="1"/>
    <col min="11520" max="11520" width="15.28515625" style="2" customWidth="1"/>
    <col min="11521" max="11521" width="16.85546875" style="2" customWidth="1"/>
    <col min="11522" max="11522" width="18.85546875" style="2" customWidth="1"/>
    <col min="11523" max="11774" width="9.140625" style="2" customWidth="1"/>
    <col min="11775" max="11775" width="39.7109375" style="2" customWidth="1"/>
    <col min="11776" max="11776" width="15.28515625" style="2" customWidth="1"/>
    <col min="11777" max="11777" width="16.85546875" style="2" customWidth="1"/>
    <col min="11778" max="11778" width="18.85546875" style="2" customWidth="1"/>
    <col min="11779" max="12030" width="9.140625" style="2" customWidth="1"/>
    <col min="12031" max="12031" width="39.7109375" style="2" customWidth="1"/>
    <col min="12032" max="12032" width="15.28515625" style="2" customWidth="1"/>
    <col min="12033" max="12033" width="16.85546875" style="2" customWidth="1"/>
    <col min="12034" max="12034" width="18.85546875" style="2" customWidth="1"/>
    <col min="12035" max="12286" width="9.140625" style="2" customWidth="1"/>
    <col min="12287" max="12287" width="39.7109375" style="2" customWidth="1"/>
    <col min="12288" max="12288" width="15.28515625" style="2" customWidth="1"/>
    <col min="12289" max="12289" width="16.85546875" style="2" customWidth="1"/>
    <col min="12290" max="12290" width="18.85546875" style="2" customWidth="1"/>
    <col min="12291" max="12542" width="9.140625" style="2" customWidth="1"/>
    <col min="12543" max="12543" width="39.7109375" style="2" customWidth="1"/>
    <col min="12544" max="12544" width="15.28515625" style="2" customWidth="1"/>
    <col min="12545" max="12545" width="16.85546875" style="2" customWidth="1"/>
    <col min="12546" max="12546" width="18.85546875" style="2" customWidth="1"/>
    <col min="12547" max="12798" width="9.140625" style="2" customWidth="1"/>
    <col min="12799" max="12799" width="39.7109375" style="2" customWidth="1"/>
    <col min="12800" max="12800" width="15.28515625" style="2" customWidth="1"/>
    <col min="12801" max="12801" width="16.85546875" style="2" customWidth="1"/>
    <col min="12802" max="12802" width="18.85546875" style="2" customWidth="1"/>
    <col min="12803" max="13054" width="9.140625" style="2" customWidth="1"/>
    <col min="13055" max="13055" width="39.7109375" style="2" customWidth="1"/>
    <col min="13056" max="13056" width="15.28515625" style="2" customWidth="1"/>
    <col min="13057" max="13057" width="16.85546875" style="2" customWidth="1"/>
    <col min="13058" max="13058" width="18.85546875" style="2" customWidth="1"/>
    <col min="13059" max="13310" width="9.140625" style="2" customWidth="1"/>
    <col min="13311" max="13311" width="39.7109375" style="2" customWidth="1"/>
    <col min="13312" max="13312" width="15.28515625" style="2" customWidth="1"/>
    <col min="13313" max="13313" width="16.85546875" style="2" customWidth="1"/>
    <col min="13314" max="13314" width="18.85546875" style="2" customWidth="1"/>
    <col min="13315" max="13566" width="9.140625" style="2" customWidth="1"/>
    <col min="13567" max="13567" width="39.7109375" style="2" customWidth="1"/>
    <col min="13568" max="13568" width="15.28515625" style="2" customWidth="1"/>
    <col min="13569" max="13569" width="16.85546875" style="2" customWidth="1"/>
    <col min="13570" max="13570" width="18.85546875" style="2" customWidth="1"/>
    <col min="13571" max="13822" width="9.140625" style="2" customWidth="1"/>
    <col min="13823" max="13823" width="39.7109375" style="2" customWidth="1"/>
    <col min="13824" max="13824" width="15.28515625" style="2" customWidth="1"/>
    <col min="13825" max="13825" width="16.85546875" style="2" customWidth="1"/>
    <col min="13826" max="13826" width="18.85546875" style="2" customWidth="1"/>
    <col min="13827" max="14078" width="9.140625" style="2" customWidth="1"/>
    <col min="14079" max="14079" width="39.7109375" style="2" customWidth="1"/>
    <col min="14080" max="14080" width="15.28515625" style="2" customWidth="1"/>
    <col min="14081" max="14081" width="16.85546875" style="2" customWidth="1"/>
    <col min="14082" max="14082" width="18.85546875" style="2" customWidth="1"/>
    <col min="14083" max="14334" width="9.140625" style="2" customWidth="1"/>
    <col min="14335" max="14335" width="39.7109375" style="2" customWidth="1"/>
    <col min="14336" max="14336" width="15.28515625" style="2" customWidth="1"/>
    <col min="14337" max="14337" width="16.85546875" style="2" customWidth="1"/>
    <col min="14338" max="14338" width="18.85546875" style="2" customWidth="1"/>
    <col min="14339" max="14590" width="9.140625" style="2" customWidth="1"/>
    <col min="14591" max="14591" width="39.7109375" style="2" customWidth="1"/>
    <col min="14592" max="14592" width="15.28515625" style="2" customWidth="1"/>
    <col min="14593" max="14593" width="16.85546875" style="2" customWidth="1"/>
    <col min="14594" max="14594" width="18.85546875" style="2" customWidth="1"/>
    <col min="14595" max="14846" width="9.140625" style="2" customWidth="1"/>
    <col min="14847" max="14847" width="39.7109375" style="2" customWidth="1"/>
    <col min="14848" max="14848" width="15.28515625" style="2" customWidth="1"/>
    <col min="14849" max="14849" width="16.85546875" style="2" customWidth="1"/>
    <col min="14850" max="14850" width="18.85546875" style="2" customWidth="1"/>
    <col min="14851" max="15102" width="9.140625" style="2" customWidth="1"/>
    <col min="15103" max="15103" width="39.7109375" style="2" customWidth="1"/>
    <col min="15104" max="15104" width="15.28515625" style="2" customWidth="1"/>
    <col min="15105" max="15105" width="16.85546875" style="2" customWidth="1"/>
    <col min="15106" max="15106" width="18.85546875" style="2" customWidth="1"/>
    <col min="15107" max="15358" width="9.140625" style="2" customWidth="1"/>
    <col min="15359" max="15359" width="39.7109375" style="2" customWidth="1"/>
    <col min="15360" max="15360" width="15.28515625" style="2" customWidth="1"/>
    <col min="15361" max="15361" width="16.85546875" style="2" customWidth="1"/>
    <col min="15362" max="15362" width="18.85546875" style="2" customWidth="1"/>
    <col min="15363" max="15614" width="9.140625" style="2" customWidth="1"/>
    <col min="15615" max="15615" width="39.7109375" style="2" customWidth="1"/>
    <col min="15616" max="15616" width="15.28515625" style="2" customWidth="1"/>
    <col min="15617" max="15617" width="16.85546875" style="2" customWidth="1"/>
    <col min="15618" max="15618" width="18.85546875" style="2" customWidth="1"/>
    <col min="15619" max="15870" width="9.140625" style="2" customWidth="1"/>
    <col min="15871" max="15871" width="39.7109375" style="2" customWidth="1"/>
    <col min="15872" max="15872" width="15.28515625" style="2" customWidth="1"/>
    <col min="15873" max="15873" width="16.85546875" style="2" customWidth="1"/>
    <col min="15874" max="15874" width="18.85546875" style="2" customWidth="1"/>
    <col min="15875" max="16126" width="9.140625" style="2" customWidth="1"/>
    <col min="16127" max="16127" width="39.7109375" style="2" customWidth="1"/>
    <col min="16128" max="16128" width="15.28515625" style="2" customWidth="1"/>
    <col min="16129" max="16129" width="16.85546875" style="2" customWidth="1"/>
    <col min="16130" max="16130" width="18.85546875" style="2" customWidth="1"/>
    <col min="16131" max="16384" width="9.140625" style="2" customWidth="1"/>
  </cols>
  <sheetData>
    <row r="3" spans="2:9" ht="15.75" x14ac:dyDescent="0.25">
      <c r="B3" s="5" t="s">
        <v>40</v>
      </c>
    </row>
    <row r="6" spans="2:9" ht="15" thickBot="1" x14ac:dyDescent="0.25"/>
    <row r="7" spans="2:9" ht="15" customHeight="1" x14ac:dyDescent="0.25">
      <c r="B7" s="119" t="s">
        <v>24</v>
      </c>
      <c r="C7" s="200"/>
      <c r="D7" s="201"/>
      <c r="E7" s="202"/>
      <c r="G7" s="194"/>
      <c r="H7" s="194"/>
      <c r="I7" s="194"/>
    </row>
    <row r="8" spans="2:9" s="6" customFormat="1" ht="30" customHeight="1" x14ac:dyDescent="0.2">
      <c r="B8" s="120" t="s">
        <v>25</v>
      </c>
      <c r="C8" s="203"/>
      <c r="D8" s="204"/>
      <c r="E8" s="205"/>
      <c r="G8" s="41"/>
      <c r="H8" s="41"/>
      <c r="I8" s="41"/>
    </row>
    <row r="9" spans="2:9" ht="15" x14ac:dyDescent="0.2">
      <c r="B9" s="120" t="s">
        <v>26</v>
      </c>
      <c r="C9" s="203"/>
      <c r="D9" s="204"/>
      <c r="E9" s="205"/>
      <c r="G9" s="43"/>
      <c r="H9" s="42"/>
      <c r="I9" s="42"/>
    </row>
    <row r="10" spans="2:9" ht="15" x14ac:dyDescent="0.2">
      <c r="B10" s="120" t="s">
        <v>27</v>
      </c>
      <c r="C10" s="203"/>
      <c r="D10" s="204"/>
      <c r="E10" s="205"/>
      <c r="G10" s="43"/>
      <c r="H10" s="42"/>
      <c r="I10" s="42"/>
    </row>
    <row r="11" spans="2:9" ht="30" customHeight="1" x14ac:dyDescent="0.2">
      <c r="B11" s="120" t="s">
        <v>28</v>
      </c>
      <c r="C11" s="203"/>
      <c r="D11" s="204"/>
      <c r="E11" s="205"/>
      <c r="G11" s="43"/>
      <c r="H11" s="42"/>
      <c r="I11" s="42"/>
    </row>
    <row r="12" spans="2:9" ht="15" x14ac:dyDescent="0.2">
      <c r="B12" s="120" t="s">
        <v>29</v>
      </c>
      <c r="C12" s="203"/>
      <c r="D12" s="204"/>
      <c r="E12" s="205"/>
      <c r="G12" s="43"/>
      <c r="H12" s="42"/>
      <c r="I12" s="42"/>
    </row>
    <row r="13" spans="2:9" ht="15" x14ac:dyDescent="0.25">
      <c r="B13" s="120" t="s">
        <v>30</v>
      </c>
      <c r="C13" s="206"/>
      <c r="D13" s="207"/>
      <c r="E13" s="208"/>
      <c r="G13" s="42"/>
      <c r="H13" s="42"/>
      <c r="I13" s="42"/>
    </row>
    <row r="14" spans="2:9" ht="15" customHeight="1" thickBot="1" x14ac:dyDescent="0.25">
      <c r="B14" s="121" t="s">
        <v>31</v>
      </c>
      <c r="C14" s="209"/>
      <c r="D14" s="210"/>
      <c r="E14" s="211"/>
    </row>
    <row r="15" spans="2:9" x14ac:dyDescent="0.2">
      <c r="C15" s="7"/>
      <c r="D15" s="7"/>
      <c r="E15" s="7"/>
    </row>
    <row r="16" spans="2:9" ht="15.75" hidden="1" thickBot="1" x14ac:dyDescent="0.3">
      <c r="B16" s="187" t="s">
        <v>32</v>
      </c>
      <c r="C16" s="188"/>
      <c r="D16" s="188"/>
      <c r="E16" s="189"/>
    </row>
    <row r="17" spans="2:14" hidden="1" x14ac:dyDescent="0.2">
      <c r="B17" s="1"/>
      <c r="E17" s="3"/>
    </row>
    <row r="18" spans="2:14" ht="30.75" hidden="1" thickBot="1" x14ac:dyDescent="0.3">
      <c r="B18" s="4"/>
      <c r="C18" s="8" t="s">
        <v>33</v>
      </c>
      <c r="D18" s="9" t="s">
        <v>2</v>
      </c>
      <c r="E18" s="10" t="s">
        <v>34</v>
      </c>
      <c r="G18" s="12" t="s">
        <v>41</v>
      </c>
      <c r="H18" s="12" t="s">
        <v>42</v>
      </c>
      <c r="I18" s="13" t="s">
        <v>43</v>
      </c>
      <c r="J18" s="13" t="s">
        <v>44</v>
      </c>
      <c r="K18" s="11"/>
      <c r="L18" s="11"/>
      <c r="M18" s="11"/>
      <c r="N18" s="11"/>
    </row>
    <row r="19" spans="2:14" ht="15.95" hidden="1" customHeight="1" thickTop="1" x14ac:dyDescent="0.2">
      <c r="B19" s="122" t="str">
        <f>Validierung!A3</f>
        <v>Produktart</v>
      </c>
      <c r="C19" s="123">
        <f>Auswertung!G3</f>
        <v>35</v>
      </c>
      <c r="D19" s="123">
        <f>SUM(Auswertung!I4:I14)</f>
        <v>0</v>
      </c>
      <c r="E19" s="124">
        <f>D19/C19</f>
        <v>0</v>
      </c>
      <c r="G19" s="14">
        <f t="shared" ref="G19:G24" si="0">D19</f>
        <v>0</v>
      </c>
      <c r="H19" s="14"/>
      <c r="I19" s="14"/>
      <c r="J19" s="14"/>
      <c r="K19" s="11"/>
      <c r="L19" s="11"/>
      <c r="M19" s="11"/>
      <c r="N19" s="11"/>
    </row>
    <row r="20" spans="2:14" ht="15.95" hidden="1" customHeight="1" x14ac:dyDescent="0.2">
      <c r="B20" s="125" t="str">
        <f>Validierung!A16</f>
        <v>Vorkette</v>
      </c>
      <c r="C20" s="126">
        <f>Auswertung!G16</f>
        <v>20</v>
      </c>
      <c r="D20" s="126">
        <f>SUM(Auswertung!I17:I29)</f>
        <v>0</v>
      </c>
      <c r="E20" s="127">
        <f t="shared" ref="E20:E24" si="1">D20/C20</f>
        <v>0</v>
      </c>
      <c r="G20" s="14">
        <f t="shared" si="0"/>
        <v>0</v>
      </c>
      <c r="H20" s="14"/>
      <c r="I20" s="14"/>
      <c r="J20" s="14"/>
      <c r="K20" s="11"/>
      <c r="L20" s="11"/>
      <c r="M20" s="11"/>
      <c r="N20" s="11"/>
    </row>
    <row r="21" spans="2:14" ht="15.95" hidden="1" customHeight="1" x14ac:dyDescent="0.2">
      <c r="B21" s="125" t="str">
        <f>Validierung!A30</f>
        <v>Herstellung</v>
      </c>
      <c r="C21" s="126">
        <f>Auswertung!G30</f>
        <v>20</v>
      </c>
      <c r="D21" s="126">
        <f>SUM(Auswertung!I31:I53)</f>
        <v>0</v>
      </c>
      <c r="E21" s="127">
        <f t="shared" si="1"/>
        <v>0</v>
      </c>
      <c r="G21" s="14">
        <f t="shared" si="0"/>
        <v>0</v>
      </c>
      <c r="H21" s="14"/>
      <c r="I21" s="14"/>
      <c r="J21" s="14"/>
      <c r="K21" s="11"/>
      <c r="L21" s="11"/>
      <c r="M21" s="11"/>
      <c r="N21" s="11"/>
    </row>
    <row r="22" spans="2:14" ht="15.95" hidden="1" customHeight="1" x14ac:dyDescent="0.2">
      <c r="B22" s="125" t="str">
        <f>Validierung!A54</f>
        <v>Verpackung/Verwertung/Entsorgung</v>
      </c>
      <c r="C22" s="126">
        <f>Auswertung!G54</f>
        <v>20</v>
      </c>
      <c r="D22" s="126">
        <f>SUM(Auswertung!I55:I65)</f>
        <v>0</v>
      </c>
      <c r="E22" s="127">
        <f t="shared" si="1"/>
        <v>0</v>
      </c>
      <c r="G22" s="14">
        <f t="shared" si="0"/>
        <v>0</v>
      </c>
      <c r="H22" s="14"/>
      <c r="I22" s="14"/>
      <c r="J22" s="14"/>
      <c r="K22" s="11"/>
      <c r="L22" s="11"/>
      <c r="M22" s="11"/>
      <c r="N22" s="11"/>
    </row>
    <row r="23" spans="2:14" ht="15.95" hidden="1" customHeight="1" thickBot="1" x14ac:dyDescent="0.25">
      <c r="B23" s="128" t="str">
        <f>Validierung!A66</f>
        <v>Distribution</v>
      </c>
      <c r="C23" s="137">
        <f>Auswertung!G66</f>
        <v>5</v>
      </c>
      <c r="D23" s="137">
        <f>SUM(Auswertung!I67:I71)</f>
        <v>0</v>
      </c>
      <c r="E23" s="138">
        <f t="shared" si="1"/>
        <v>0</v>
      </c>
      <c r="G23" s="14">
        <f t="shared" si="0"/>
        <v>0</v>
      </c>
      <c r="H23" s="14"/>
      <c r="I23" s="14"/>
      <c r="J23" s="14"/>
      <c r="K23" s="11"/>
      <c r="L23" s="11"/>
      <c r="M23" s="11"/>
      <c r="N23" s="11"/>
    </row>
    <row r="24" spans="2:14" ht="15.95" hidden="1" customHeight="1" thickTop="1" thickBot="1" x14ac:dyDescent="0.25">
      <c r="B24" s="129" t="s">
        <v>4</v>
      </c>
      <c r="C24" s="139">
        <f>SUM(C19:C23)</f>
        <v>100</v>
      </c>
      <c r="D24" s="139">
        <f>SUM(D19:D23)</f>
        <v>0</v>
      </c>
      <c r="E24" s="140">
        <f t="shared" si="1"/>
        <v>0</v>
      </c>
      <c r="G24" s="14">
        <f t="shared" si="0"/>
        <v>0</v>
      </c>
      <c r="H24" s="14"/>
      <c r="I24" s="14"/>
      <c r="J24" s="14"/>
      <c r="K24" s="11"/>
      <c r="L24" s="11"/>
      <c r="M24" s="11"/>
      <c r="N24" s="11"/>
    </row>
    <row r="25" spans="2:14" ht="15.95" hidden="1" customHeight="1" x14ac:dyDescent="0.2">
      <c r="F25" s="14"/>
      <c r="G25" s="14"/>
      <c r="H25" s="14"/>
      <c r="I25" s="11"/>
      <c r="J25" s="11"/>
      <c r="K25" s="11"/>
      <c r="L25" s="11"/>
      <c r="M25" s="11"/>
      <c r="N25" s="11"/>
    </row>
    <row r="26" spans="2:14" ht="15.95" hidden="1" customHeight="1" x14ac:dyDescent="0.2">
      <c r="B26" s="2" t="s">
        <v>200</v>
      </c>
      <c r="C26" s="177" t="s">
        <v>145</v>
      </c>
      <c r="D26" s="177"/>
      <c r="F26" s="14"/>
      <c r="G26" s="14"/>
      <c r="H26" s="14"/>
      <c r="I26" s="11"/>
      <c r="J26" s="11"/>
      <c r="K26" s="11"/>
      <c r="L26" s="11"/>
      <c r="M26" s="11"/>
      <c r="N26" s="11"/>
    </row>
    <row r="27" spans="2:14" ht="15.95" hidden="1" customHeight="1" x14ac:dyDescent="0.2">
      <c r="F27" s="14"/>
      <c r="G27" s="14"/>
      <c r="H27" s="14"/>
      <c r="I27" s="11"/>
      <c r="J27" s="11"/>
      <c r="K27" s="11"/>
      <c r="L27" s="11"/>
      <c r="M27" s="11"/>
      <c r="N27" s="11"/>
    </row>
    <row r="28" spans="2:14" hidden="1" x14ac:dyDescent="0.2">
      <c r="F28" s="11"/>
      <c r="G28" s="11"/>
      <c r="H28" s="11"/>
      <c r="I28" s="11"/>
      <c r="J28" s="11"/>
      <c r="K28" s="11"/>
      <c r="L28" s="11"/>
      <c r="M28" s="11"/>
      <c r="N28" s="11"/>
    </row>
    <row r="29" spans="2:14" hidden="1" x14ac:dyDescent="0.2">
      <c r="F29" s="11"/>
      <c r="G29" s="11"/>
      <c r="H29" s="11"/>
      <c r="I29" s="11"/>
      <c r="J29" s="11"/>
      <c r="K29" s="11"/>
      <c r="L29" s="11"/>
      <c r="M29" s="11"/>
      <c r="N29" s="11"/>
    </row>
    <row r="30" spans="2:14" hidden="1" x14ac:dyDescent="0.2"/>
    <row r="31" spans="2:14" hidden="1" x14ac:dyDescent="0.2"/>
    <row r="32" spans="2:14" hidden="1" x14ac:dyDescent="0.2"/>
    <row r="33" spans="3:4" hidden="1" x14ac:dyDescent="0.2"/>
    <row r="34" spans="3:4" hidden="1" x14ac:dyDescent="0.2">
      <c r="C34" s="174" t="s">
        <v>35</v>
      </c>
      <c r="D34" s="174"/>
    </row>
    <row r="35" spans="3:4" hidden="1" x14ac:dyDescent="0.2">
      <c r="C35" s="175" t="s">
        <v>36</v>
      </c>
      <c r="D35" s="175"/>
    </row>
    <row r="36" spans="3:4" hidden="1" x14ac:dyDescent="0.2">
      <c r="C36" s="175" t="s">
        <v>46</v>
      </c>
      <c r="D36" s="175"/>
    </row>
    <row r="37" spans="3:4" hidden="1" x14ac:dyDescent="0.2">
      <c r="C37" s="175" t="s">
        <v>37</v>
      </c>
      <c r="D37" s="175"/>
    </row>
    <row r="38" spans="3:4" hidden="1" x14ac:dyDescent="0.2">
      <c r="C38" s="175" t="s">
        <v>38</v>
      </c>
      <c r="D38" s="175"/>
    </row>
    <row r="39" spans="3:4" hidden="1" x14ac:dyDescent="0.2">
      <c r="C39" s="195" t="s">
        <v>39</v>
      </c>
      <c r="D39" s="195"/>
    </row>
  </sheetData>
  <sheetProtection algorithmName="SHA-512" hashValue="yjoi4m2XcS0vPjJbZQ810v8WxACKG8gQctB+4xHYEgArm8tQz6WSJSm9Ab8AAbnlM5gFmQgDo7gAT3ew/FByvA==" saltValue="5FhoPAWPQ7XbFzKILrAfsg==" spinCount="100000" sheet="1" objects="1" selectLockedCells="1"/>
  <mergeCells count="17">
    <mergeCell ref="C36:D36"/>
    <mergeCell ref="C37:D37"/>
    <mergeCell ref="G7:I7"/>
    <mergeCell ref="C38:D38"/>
    <mergeCell ref="C39:D39"/>
    <mergeCell ref="C34:D34"/>
    <mergeCell ref="C7:E7"/>
    <mergeCell ref="C8:E8"/>
    <mergeCell ref="C9:E9"/>
    <mergeCell ref="C10:E10"/>
    <mergeCell ref="C11:E11"/>
    <mergeCell ref="C12:E12"/>
    <mergeCell ref="C13:E13"/>
    <mergeCell ref="C14:E14"/>
    <mergeCell ref="B16:E16"/>
    <mergeCell ref="C26:D26"/>
    <mergeCell ref="C35:D35"/>
  </mergeCells>
  <hyperlinks>
    <hyperlink ref="C39" r:id="rId1" display="http://www.allplan.at/" xr:uid="{00000000-0004-0000-0000-000000000000}"/>
  </hyperlinks>
  <printOptions horizontalCentered="1"/>
  <pageMargins left="0.70866141732283472" right="0.70866141732283472" top="0.78740157480314965" bottom="0.78740157480314965" header="0.31496062992125984" footer="0.31496062992125984"/>
  <pageSetup paperSize="9" scale="75" orientation="portrait" verticalDpi="0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8BD7E-B517-4D64-BC6B-C35BA2BFC219}">
  <dimension ref="A1:L87"/>
  <sheetViews>
    <sheetView zoomScaleNormal="100" workbookViewId="0">
      <selection activeCell="C69" sqref="C69"/>
    </sheetView>
  </sheetViews>
  <sheetFormatPr defaultColWidth="9.140625" defaultRowHeight="14.25" x14ac:dyDescent="0.25"/>
  <cols>
    <col min="1" max="1" width="15.5703125" style="6" customWidth="1"/>
    <col min="2" max="2" width="63" style="15" customWidth="1"/>
    <col min="3" max="3" width="64" style="39" customWidth="1"/>
    <col min="4" max="4" width="43.7109375" style="6" bestFit="1" customWidth="1"/>
    <col min="5" max="5" width="35.28515625" style="6" customWidth="1"/>
    <col min="6" max="6" width="9" style="6" customWidth="1"/>
    <col min="7" max="7" width="9.140625" style="6" customWidth="1"/>
    <col min="8" max="8" width="6.28515625" style="6" bestFit="1" customWidth="1"/>
    <col min="9" max="11" width="9.140625" style="6" customWidth="1"/>
    <col min="12" max="12" width="17" style="6" customWidth="1"/>
    <col min="13" max="15" width="9.140625" style="6" customWidth="1"/>
    <col min="16" max="16384" width="9.140625" style="6"/>
  </cols>
  <sheetData>
    <row r="1" spans="1:12" s="24" customFormat="1" ht="91.5" customHeight="1" thickTop="1" thickBot="1" x14ac:dyDescent="0.3">
      <c r="A1" s="85" t="s">
        <v>192</v>
      </c>
      <c r="B1" s="85" t="s">
        <v>197</v>
      </c>
      <c r="C1" s="84" t="s">
        <v>190</v>
      </c>
      <c r="D1" s="110" t="s">
        <v>191</v>
      </c>
      <c r="E1" s="153" t="s">
        <v>308</v>
      </c>
      <c r="F1" s="153" t="s">
        <v>0</v>
      </c>
      <c r="G1" s="153" t="s">
        <v>1</v>
      </c>
    </row>
    <row r="2" spans="1:12" ht="74.25" thickTop="1" thickBot="1" x14ac:dyDescent="0.3">
      <c r="A2" s="80" t="s">
        <v>142</v>
      </c>
      <c r="B2" s="81" t="s">
        <v>316</v>
      </c>
      <c r="C2" s="161"/>
      <c r="D2" s="215"/>
      <c r="E2" s="216"/>
      <c r="F2" s="16"/>
      <c r="G2" s="17"/>
    </row>
    <row r="3" spans="1:12" s="24" customFormat="1" ht="20.100000000000001" customHeight="1" thickBot="1" x14ac:dyDescent="0.3">
      <c r="A3" s="115" t="s">
        <v>53</v>
      </c>
      <c r="B3" s="116"/>
      <c r="C3" s="217"/>
      <c r="D3" s="217"/>
      <c r="E3" s="218"/>
      <c r="F3" s="157">
        <v>35</v>
      </c>
      <c r="G3" s="26"/>
    </row>
    <row r="4" spans="1:12" s="24" customFormat="1" ht="28.5" x14ac:dyDescent="0.25">
      <c r="A4" s="66" t="s">
        <v>127</v>
      </c>
      <c r="B4" s="67" t="s">
        <v>59</v>
      </c>
      <c r="C4" s="162"/>
      <c r="D4" s="219"/>
      <c r="E4" s="220"/>
      <c r="F4" s="196"/>
      <c r="G4" s="197">
        <v>10</v>
      </c>
    </row>
    <row r="5" spans="1:12" s="24" customFormat="1" x14ac:dyDescent="0.25">
      <c r="A5" s="66"/>
      <c r="B5" s="67"/>
      <c r="C5" s="221"/>
      <c r="D5" s="222"/>
      <c r="E5" s="223"/>
      <c r="F5" s="196"/>
      <c r="G5" s="197"/>
    </row>
    <row r="6" spans="1:12" ht="57" x14ac:dyDescent="0.25">
      <c r="A6" s="66" t="s">
        <v>128</v>
      </c>
      <c r="B6" s="67" t="s">
        <v>90</v>
      </c>
      <c r="C6" s="162"/>
      <c r="D6" s="224"/>
      <c r="E6" s="223"/>
      <c r="F6" s="196"/>
      <c r="G6" s="197"/>
    </row>
    <row r="7" spans="1:12" x14ac:dyDescent="0.25">
      <c r="A7" s="66"/>
      <c r="B7" s="66"/>
      <c r="C7" s="225"/>
      <c r="D7" s="226"/>
      <c r="E7" s="227"/>
      <c r="F7" s="49"/>
      <c r="G7" s="19"/>
    </row>
    <row r="8" spans="1:12" ht="57" x14ac:dyDescent="0.25">
      <c r="A8" s="66" t="s">
        <v>6</v>
      </c>
      <c r="B8" s="67" t="s">
        <v>122</v>
      </c>
      <c r="C8" s="162"/>
      <c r="D8" s="224"/>
      <c r="E8" s="223" t="s">
        <v>61</v>
      </c>
      <c r="F8" s="49"/>
      <c r="G8" s="19">
        <v>2.5</v>
      </c>
    </row>
    <row r="9" spans="1:12" x14ac:dyDescent="0.25">
      <c r="A9" s="66"/>
      <c r="B9" s="67"/>
      <c r="C9" s="221"/>
      <c r="D9" s="222"/>
      <c r="E9" s="223"/>
      <c r="F9" s="49"/>
      <c r="G9" s="19"/>
    </row>
    <row r="10" spans="1:12" ht="78" customHeight="1" x14ac:dyDescent="0.25">
      <c r="A10" s="66" t="s">
        <v>7</v>
      </c>
      <c r="B10" s="67" t="s">
        <v>250</v>
      </c>
      <c r="C10" s="228" t="s">
        <v>310</v>
      </c>
      <c r="D10" s="224"/>
      <c r="E10" s="223" t="s">
        <v>60</v>
      </c>
      <c r="F10" s="49"/>
      <c r="G10" s="19">
        <v>2.5</v>
      </c>
      <c r="L10" s="32"/>
    </row>
    <row r="11" spans="1:12" x14ac:dyDescent="0.25">
      <c r="A11" s="66"/>
      <c r="B11" s="67"/>
      <c r="C11" s="229"/>
      <c r="D11" s="226"/>
      <c r="E11" s="227"/>
      <c r="F11" s="49"/>
      <c r="G11" s="49"/>
    </row>
    <row r="12" spans="1:12" ht="92.45" customHeight="1" x14ac:dyDescent="0.25">
      <c r="A12" s="66" t="s">
        <v>8</v>
      </c>
      <c r="B12" s="67" t="s">
        <v>251</v>
      </c>
      <c r="C12" s="162"/>
      <c r="D12" s="224"/>
      <c r="E12" s="223" t="s">
        <v>61</v>
      </c>
      <c r="F12" s="49"/>
      <c r="G12" s="19">
        <v>10</v>
      </c>
    </row>
    <row r="13" spans="1:12" ht="15" x14ac:dyDescent="0.25">
      <c r="A13" s="66"/>
      <c r="B13"/>
      <c r="C13" s="229"/>
      <c r="D13" s="226"/>
      <c r="E13" s="227"/>
      <c r="F13" s="19"/>
      <c r="G13" s="19"/>
    </row>
    <row r="14" spans="1:12" ht="218.25" customHeight="1" x14ac:dyDescent="0.25">
      <c r="A14" s="66" t="s">
        <v>9</v>
      </c>
      <c r="B14" s="67" t="s">
        <v>292</v>
      </c>
      <c r="C14" s="230" t="s">
        <v>311</v>
      </c>
      <c r="D14" s="224"/>
      <c r="E14" s="231" t="s">
        <v>61</v>
      </c>
      <c r="F14" s="49"/>
      <c r="G14" s="19">
        <v>10</v>
      </c>
    </row>
    <row r="15" spans="1:12" ht="15" thickBot="1" x14ac:dyDescent="0.3">
      <c r="A15" s="66"/>
      <c r="B15" s="66"/>
      <c r="C15" s="229"/>
      <c r="D15" s="226"/>
      <c r="E15" s="223"/>
      <c r="F15" s="16"/>
      <c r="G15" s="19"/>
    </row>
    <row r="16" spans="1:12" s="24" customFormat="1" ht="15.75" thickBot="1" x14ac:dyDescent="0.3">
      <c r="A16" s="115" t="s">
        <v>54</v>
      </c>
      <c r="B16" s="116"/>
      <c r="C16" s="217"/>
      <c r="D16" s="217"/>
      <c r="E16" s="218"/>
      <c r="F16" s="157">
        <v>20</v>
      </c>
      <c r="G16" s="26"/>
    </row>
    <row r="17" spans="1:7" ht="41.25" customHeight="1" x14ac:dyDescent="0.25">
      <c r="A17" s="66" t="s">
        <v>10</v>
      </c>
      <c r="B17" s="67" t="s">
        <v>66</v>
      </c>
      <c r="C17" s="225"/>
      <c r="D17" s="224"/>
      <c r="E17" s="227"/>
      <c r="F17" s="196"/>
      <c r="G17" s="197">
        <v>5</v>
      </c>
    </row>
    <row r="18" spans="1:7" ht="71.25" customHeight="1" x14ac:dyDescent="0.25">
      <c r="A18" s="66" t="s">
        <v>173</v>
      </c>
      <c r="B18" s="67" t="s">
        <v>47</v>
      </c>
      <c r="C18" s="163"/>
      <c r="D18" s="226"/>
      <c r="E18" s="227"/>
      <c r="F18" s="196"/>
      <c r="G18" s="197"/>
    </row>
    <row r="19" spans="1:7" x14ac:dyDescent="0.25">
      <c r="A19" s="66"/>
      <c r="B19" s="67" t="s">
        <v>64</v>
      </c>
      <c r="C19" s="225"/>
      <c r="D19" s="224"/>
      <c r="E19" s="227"/>
      <c r="F19" s="196"/>
      <c r="G19" s="197"/>
    </row>
    <row r="20" spans="1:7" ht="28.5" x14ac:dyDescent="0.25">
      <c r="A20" s="66" t="s">
        <v>174</v>
      </c>
      <c r="B20" s="67" t="s">
        <v>62</v>
      </c>
      <c r="C20" s="163"/>
      <c r="D20" s="222"/>
      <c r="E20" s="223"/>
      <c r="F20" s="196"/>
      <c r="G20" s="197"/>
    </row>
    <row r="21" spans="1:7" x14ac:dyDescent="0.25">
      <c r="A21" s="66"/>
      <c r="B21" s="67" t="s">
        <v>63</v>
      </c>
      <c r="C21" s="225"/>
      <c r="D21" s="233"/>
      <c r="E21" s="227"/>
      <c r="F21" s="196"/>
      <c r="G21" s="197"/>
    </row>
    <row r="22" spans="1:7" x14ac:dyDescent="0.25">
      <c r="A22" s="66"/>
      <c r="B22" s="67"/>
      <c r="C22" s="225"/>
      <c r="D22" s="226"/>
      <c r="E22" s="227"/>
      <c r="F22" s="49"/>
      <c r="G22" s="19"/>
    </row>
    <row r="23" spans="1:7" ht="87" x14ac:dyDescent="0.25">
      <c r="A23" s="66" t="s">
        <v>11</v>
      </c>
      <c r="B23" s="67" t="s">
        <v>65</v>
      </c>
      <c r="C23" s="232" t="s">
        <v>312</v>
      </c>
      <c r="D23" s="233"/>
      <c r="E23" s="223"/>
      <c r="F23" s="49"/>
      <c r="G23" s="19">
        <v>5</v>
      </c>
    </row>
    <row r="24" spans="1:7" x14ac:dyDescent="0.25">
      <c r="A24" s="66"/>
      <c r="B24" s="67"/>
      <c r="C24" s="225"/>
      <c r="D24" s="226"/>
      <c r="E24" s="227"/>
      <c r="F24" s="49"/>
      <c r="G24" s="19"/>
    </row>
    <row r="25" spans="1:7" ht="62.45" customHeight="1" x14ac:dyDescent="0.25">
      <c r="A25" s="66" t="s">
        <v>12</v>
      </c>
      <c r="B25" s="67" t="s">
        <v>253</v>
      </c>
      <c r="C25" s="163"/>
      <c r="D25" s="226"/>
      <c r="E25" s="227" t="s">
        <v>67</v>
      </c>
      <c r="F25" s="49"/>
      <c r="G25" s="19">
        <v>2.5</v>
      </c>
    </row>
    <row r="26" spans="1:7" ht="21.95" customHeight="1" x14ac:dyDescent="0.25">
      <c r="A26" s="66"/>
      <c r="B26" s="67"/>
      <c r="C26" s="225"/>
      <c r="D26" s="226"/>
      <c r="E26" s="227"/>
      <c r="F26" s="49"/>
      <c r="G26" s="19"/>
    </row>
    <row r="27" spans="1:7" ht="37.5" customHeight="1" x14ac:dyDescent="0.25">
      <c r="A27" s="66" t="s">
        <v>13</v>
      </c>
      <c r="B27" s="67" t="s">
        <v>48</v>
      </c>
      <c r="C27" s="163"/>
      <c r="D27" s="226"/>
      <c r="E27" s="227"/>
      <c r="F27" s="49"/>
      <c r="G27" s="19">
        <v>2.5</v>
      </c>
    </row>
    <row r="28" spans="1:7" x14ac:dyDescent="0.25">
      <c r="A28" s="66"/>
      <c r="B28" s="67"/>
      <c r="C28" s="225"/>
      <c r="D28" s="226"/>
      <c r="E28" s="227"/>
      <c r="F28" s="49"/>
      <c r="G28" s="19"/>
    </row>
    <row r="29" spans="1:7" ht="43.5" thickBot="1" x14ac:dyDescent="0.3">
      <c r="A29" s="66" t="s">
        <v>14</v>
      </c>
      <c r="B29" s="67" t="s">
        <v>201</v>
      </c>
      <c r="C29" s="163"/>
      <c r="D29" s="234" t="s">
        <v>111</v>
      </c>
      <c r="E29" s="223"/>
      <c r="F29" s="49"/>
      <c r="G29" s="19">
        <v>5</v>
      </c>
    </row>
    <row r="30" spans="1:7" s="24" customFormat="1" ht="20.100000000000001" customHeight="1" thickBot="1" x14ac:dyDescent="0.3">
      <c r="A30" s="115" t="s">
        <v>23</v>
      </c>
      <c r="B30" s="116"/>
      <c r="C30" s="217"/>
      <c r="D30" s="217"/>
      <c r="E30" s="218"/>
      <c r="F30" s="157">
        <v>20</v>
      </c>
      <c r="G30" s="26"/>
    </row>
    <row r="31" spans="1:7" ht="28.5" x14ac:dyDescent="0.25">
      <c r="A31" s="66" t="s">
        <v>15</v>
      </c>
      <c r="B31" s="67" t="s">
        <v>69</v>
      </c>
      <c r="C31" s="163"/>
      <c r="D31" s="226"/>
      <c r="E31" s="227"/>
      <c r="F31" s="196"/>
      <c r="G31" s="197">
        <v>3</v>
      </c>
    </row>
    <row r="32" spans="1:7" ht="28.5" x14ac:dyDescent="0.25">
      <c r="A32" s="66" t="s">
        <v>139</v>
      </c>
      <c r="B32" s="67" t="s">
        <v>101</v>
      </c>
      <c r="C32" s="163"/>
      <c r="D32" s="226"/>
      <c r="E32" s="227"/>
      <c r="F32" s="196"/>
      <c r="G32" s="197"/>
    </row>
    <row r="33" spans="1:7" ht="28.5" x14ac:dyDescent="0.25">
      <c r="A33" s="66"/>
      <c r="B33" s="69" t="s">
        <v>68</v>
      </c>
      <c r="C33" s="225"/>
      <c r="D33" s="233"/>
      <c r="E33" s="227"/>
      <c r="F33" s="196"/>
      <c r="G33" s="197"/>
    </row>
    <row r="34" spans="1:7" x14ac:dyDescent="0.25">
      <c r="A34" s="66"/>
      <c r="B34" s="67"/>
      <c r="C34" s="235"/>
      <c r="D34" s="226"/>
      <c r="E34" s="227"/>
      <c r="F34" s="49"/>
      <c r="G34" s="19"/>
    </row>
    <row r="35" spans="1:7" ht="48.6" customHeight="1" x14ac:dyDescent="0.25">
      <c r="A35" s="87" t="s">
        <v>175</v>
      </c>
      <c r="B35" s="69" t="s">
        <v>293</v>
      </c>
      <c r="C35" s="225"/>
      <c r="D35" s="234" t="s">
        <v>211</v>
      </c>
      <c r="E35" s="223"/>
      <c r="F35" s="196"/>
      <c r="G35" s="197">
        <v>5</v>
      </c>
    </row>
    <row r="36" spans="1:7" ht="51" customHeight="1" x14ac:dyDescent="0.25">
      <c r="A36" s="87" t="s">
        <v>176</v>
      </c>
      <c r="B36" s="69" t="s">
        <v>294</v>
      </c>
      <c r="C36" s="225"/>
      <c r="D36" s="234" t="s">
        <v>217</v>
      </c>
      <c r="E36" s="223"/>
      <c r="F36" s="196"/>
      <c r="G36" s="197"/>
    </row>
    <row r="37" spans="1:7" ht="30" x14ac:dyDescent="0.25">
      <c r="A37" s="87" t="s">
        <v>177</v>
      </c>
      <c r="B37" s="69" t="s">
        <v>206</v>
      </c>
      <c r="C37" s="236"/>
      <c r="D37" s="234" t="s">
        <v>286</v>
      </c>
      <c r="E37" s="223"/>
      <c r="F37" s="196"/>
      <c r="G37" s="197"/>
    </row>
    <row r="38" spans="1:7" x14ac:dyDescent="0.25">
      <c r="A38" s="66"/>
      <c r="B38" s="69"/>
      <c r="C38" s="235"/>
      <c r="D38" s="237"/>
      <c r="E38" s="238"/>
      <c r="F38" s="49"/>
      <c r="G38" s="19"/>
    </row>
    <row r="39" spans="1:7" ht="57" x14ac:dyDescent="0.25">
      <c r="A39" s="66" t="s">
        <v>16</v>
      </c>
      <c r="B39" s="67" t="s">
        <v>50</v>
      </c>
      <c r="C39" s="163"/>
      <c r="D39" s="239"/>
      <c r="E39" s="227"/>
      <c r="F39" s="49"/>
      <c r="G39" s="19">
        <v>2</v>
      </c>
    </row>
    <row r="40" spans="1:7" ht="48" customHeight="1" x14ac:dyDescent="0.25">
      <c r="A40" s="66"/>
      <c r="B40" s="67" t="s">
        <v>195</v>
      </c>
      <c r="C40" s="235"/>
      <c r="D40" s="233"/>
      <c r="E40" s="227"/>
      <c r="F40" s="49"/>
      <c r="G40" s="19"/>
    </row>
    <row r="41" spans="1:7" ht="18" customHeight="1" x14ac:dyDescent="0.25">
      <c r="A41" s="66"/>
      <c r="B41" s="67"/>
      <c r="C41" s="235"/>
      <c r="D41" s="237"/>
      <c r="E41" s="227"/>
      <c r="F41" s="49"/>
      <c r="G41" s="19"/>
    </row>
    <row r="42" spans="1:7" ht="84.75" customHeight="1" x14ac:dyDescent="0.25">
      <c r="A42" s="66" t="s">
        <v>17</v>
      </c>
      <c r="B42" s="67" t="s">
        <v>49</v>
      </c>
      <c r="C42" s="163"/>
      <c r="D42" s="239"/>
      <c r="E42" s="223"/>
      <c r="F42" s="49"/>
      <c r="G42" s="19">
        <v>2</v>
      </c>
    </row>
    <row r="43" spans="1:7" ht="47.45" customHeight="1" x14ac:dyDescent="0.25">
      <c r="A43" s="66"/>
      <c r="B43" s="67" t="s">
        <v>196</v>
      </c>
      <c r="C43" s="235"/>
      <c r="D43" s="233"/>
      <c r="E43" s="227"/>
      <c r="F43" s="49"/>
      <c r="G43" s="19"/>
    </row>
    <row r="44" spans="1:7" x14ac:dyDescent="0.25">
      <c r="A44" s="66"/>
      <c r="B44" s="67"/>
      <c r="C44" s="235"/>
      <c r="D44" s="226"/>
      <c r="E44" s="227"/>
      <c r="F44" s="49"/>
      <c r="G44" s="19"/>
    </row>
    <row r="45" spans="1:7" ht="85.5" x14ac:dyDescent="0.25">
      <c r="A45" s="66" t="s">
        <v>158</v>
      </c>
      <c r="B45" s="67" t="s">
        <v>70</v>
      </c>
      <c r="C45" s="163"/>
      <c r="D45" s="239"/>
      <c r="E45" s="227"/>
      <c r="F45" s="49"/>
      <c r="G45" s="19">
        <v>2</v>
      </c>
    </row>
    <row r="46" spans="1:7" ht="47.45" customHeight="1" x14ac:dyDescent="0.25">
      <c r="A46" s="66"/>
      <c r="B46" s="67" t="s">
        <v>195</v>
      </c>
      <c r="C46" s="235"/>
      <c r="D46" s="233"/>
      <c r="E46" s="227"/>
      <c r="F46" s="49"/>
      <c r="G46" s="19"/>
    </row>
    <row r="47" spans="1:7" x14ac:dyDescent="0.25">
      <c r="A47" s="66"/>
      <c r="B47" s="67"/>
      <c r="C47" s="235"/>
      <c r="D47" s="226"/>
      <c r="E47" s="227"/>
      <c r="F47" s="49"/>
      <c r="G47" s="19"/>
    </row>
    <row r="48" spans="1:7" ht="57" x14ac:dyDescent="0.25">
      <c r="A48" s="66" t="s">
        <v>18</v>
      </c>
      <c r="B48" s="67" t="s">
        <v>51</v>
      </c>
      <c r="C48" s="163"/>
      <c r="D48" s="239"/>
      <c r="E48" s="227"/>
      <c r="F48" s="49"/>
      <c r="G48" s="19">
        <v>2</v>
      </c>
    </row>
    <row r="49" spans="1:8" ht="47.45" customHeight="1" x14ac:dyDescent="0.25">
      <c r="A49" s="66"/>
      <c r="B49" s="67" t="s">
        <v>195</v>
      </c>
      <c r="C49" s="235"/>
      <c r="D49" s="233"/>
      <c r="E49" s="227"/>
      <c r="F49" s="49"/>
      <c r="G49" s="19"/>
    </row>
    <row r="50" spans="1:8" x14ac:dyDescent="0.25">
      <c r="A50" s="66"/>
      <c r="B50" s="67"/>
      <c r="C50" s="235"/>
      <c r="D50" s="226"/>
      <c r="E50" s="227"/>
      <c r="F50" s="49"/>
      <c r="G50" s="19"/>
    </row>
    <row r="51" spans="1:8" ht="64.900000000000006" customHeight="1" x14ac:dyDescent="0.25">
      <c r="A51" s="66" t="s">
        <v>19</v>
      </c>
      <c r="B51" s="67" t="s">
        <v>254</v>
      </c>
      <c r="C51" s="163"/>
      <c r="D51" s="240"/>
      <c r="E51" s="223" t="s">
        <v>73</v>
      </c>
      <c r="F51" s="196"/>
      <c r="G51" s="197">
        <v>4</v>
      </c>
    </row>
    <row r="52" spans="1:8" s="15" customFormat="1" ht="18" customHeight="1" x14ac:dyDescent="0.25">
      <c r="A52" s="67" t="s">
        <v>178</v>
      </c>
      <c r="B52" s="67" t="s">
        <v>71</v>
      </c>
      <c r="C52" s="241"/>
      <c r="D52" s="233"/>
      <c r="E52" s="223"/>
      <c r="F52" s="196"/>
      <c r="G52" s="197"/>
    </row>
    <row r="53" spans="1:8" s="15" customFormat="1" ht="23.1" customHeight="1" thickBot="1" x14ac:dyDescent="0.3">
      <c r="A53" s="67" t="s">
        <v>179</v>
      </c>
      <c r="B53" s="67" t="s">
        <v>72</v>
      </c>
      <c r="C53" s="163"/>
      <c r="D53" s="233"/>
      <c r="E53" s="223"/>
      <c r="F53" s="196"/>
      <c r="G53" s="197"/>
    </row>
    <row r="54" spans="1:8" s="24" customFormat="1" ht="20.100000000000001" customHeight="1" thickBot="1" x14ac:dyDescent="0.3">
      <c r="A54" s="115" t="s">
        <v>216</v>
      </c>
      <c r="B54" s="116"/>
      <c r="C54" s="217"/>
      <c r="D54" s="217"/>
      <c r="E54" s="218"/>
      <c r="F54" s="157">
        <v>20</v>
      </c>
      <c r="G54" s="26"/>
    </row>
    <row r="55" spans="1:8" ht="115.5" x14ac:dyDescent="0.25">
      <c r="A55" s="66" t="s">
        <v>20</v>
      </c>
      <c r="B55" s="67" t="s">
        <v>74</v>
      </c>
      <c r="C55" s="232" t="s">
        <v>313</v>
      </c>
      <c r="D55" s="233"/>
      <c r="E55" s="227"/>
      <c r="F55" s="196"/>
      <c r="G55" s="197">
        <v>10</v>
      </c>
      <c r="H55" s="32"/>
    </row>
    <row r="56" spans="1:8" ht="42.75" x14ac:dyDescent="0.25">
      <c r="A56" s="66" t="s">
        <v>214</v>
      </c>
      <c r="B56" s="67" t="s">
        <v>215</v>
      </c>
      <c r="C56" s="163"/>
      <c r="D56" s="233"/>
      <c r="E56" s="227"/>
      <c r="F56" s="196"/>
      <c r="G56" s="197"/>
      <c r="H56" s="32"/>
    </row>
    <row r="57" spans="1:8" x14ac:dyDescent="0.25">
      <c r="A57" s="66"/>
      <c r="B57" s="67"/>
      <c r="C57" s="235"/>
      <c r="D57" s="226"/>
      <c r="E57" s="227"/>
      <c r="F57" s="49"/>
      <c r="G57" s="19"/>
      <c r="H57" s="32"/>
    </row>
    <row r="58" spans="1:8" ht="42.75" x14ac:dyDescent="0.25">
      <c r="A58" s="66" t="s">
        <v>21</v>
      </c>
      <c r="B58" s="67" t="s">
        <v>52</v>
      </c>
      <c r="C58" s="163"/>
      <c r="D58" s="233"/>
      <c r="E58" s="223"/>
      <c r="F58" s="49"/>
      <c r="G58" s="19">
        <v>2</v>
      </c>
      <c r="H58" s="32"/>
    </row>
    <row r="59" spans="1:8" x14ac:dyDescent="0.25">
      <c r="A59" s="66"/>
      <c r="B59" s="67"/>
      <c r="C59" s="235"/>
      <c r="D59" s="226"/>
      <c r="E59" s="227"/>
      <c r="F59" s="49"/>
      <c r="G59" s="19"/>
      <c r="H59" s="32"/>
    </row>
    <row r="60" spans="1:8" ht="28.5" x14ac:dyDescent="0.25">
      <c r="A60" s="66" t="s">
        <v>124</v>
      </c>
      <c r="B60" s="67" t="s">
        <v>233</v>
      </c>
      <c r="C60" s="236"/>
      <c r="D60" s="234" t="s">
        <v>118</v>
      </c>
      <c r="E60" s="227"/>
      <c r="F60" s="49"/>
      <c r="G60" s="19">
        <v>2</v>
      </c>
      <c r="H60" s="36"/>
    </row>
    <row r="61" spans="1:8" ht="20.100000000000001" customHeight="1" x14ac:dyDescent="0.25">
      <c r="A61" s="66"/>
      <c r="B61" s="67"/>
      <c r="C61" s="235"/>
      <c r="D61" s="226"/>
      <c r="E61" s="227"/>
      <c r="F61" s="49"/>
      <c r="G61" s="19"/>
      <c r="H61" s="32"/>
    </row>
    <row r="62" spans="1:8" ht="45" customHeight="1" x14ac:dyDescent="0.25">
      <c r="A62" s="66" t="s">
        <v>125</v>
      </c>
      <c r="B62" s="67" t="s">
        <v>78</v>
      </c>
      <c r="C62" s="163"/>
      <c r="D62" s="226"/>
      <c r="E62" s="227"/>
      <c r="F62" s="49"/>
      <c r="G62" s="19">
        <v>4</v>
      </c>
      <c r="H62" s="32"/>
    </row>
    <row r="63" spans="1:8" ht="32.25" customHeight="1" x14ac:dyDescent="0.25">
      <c r="A63" s="66"/>
      <c r="B63" s="67" t="s">
        <v>168</v>
      </c>
      <c r="C63" s="235"/>
      <c r="D63" s="233"/>
      <c r="E63" s="227"/>
      <c r="F63" s="49"/>
      <c r="G63" s="19"/>
      <c r="H63" s="32"/>
    </row>
    <row r="64" spans="1:8" x14ac:dyDescent="0.25">
      <c r="A64" s="66"/>
      <c r="B64" s="67"/>
      <c r="C64" s="235"/>
      <c r="D64" s="226"/>
      <c r="E64" s="227"/>
      <c r="F64" s="49"/>
      <c r="G64" s="19"/>
      <c r="H64" s="32"/>
    </row>
    <row r="65" spans="1:8" ht="87.75" thickBot="1" x14ac:dyDescent="0.3">
      <c r="A65" s="66" t="s">
        <v>126</v>
      </c>
      <c r="B65" s="67" t="s">
        <v>75</v>
      </c>
      <c r="C65" s="232" t="s">
        <v>314</v>
      </c>
      <c r="D65" s="233"/>
      <c r="E65" s="223"/>
      <c r="F65" s="49"/>
      <c r="G65" s="19">
        <v>2</v>
      </c>
      <c r="H65" s="32"/>
    </row>
    <row r="66" spans="1:8" s="24" customFormat="1" ht="20.100000000000001" customHeight="1" thickBot="1" x14ac:dyDescent="0.3">
      <c r="A66" s="115" t="s">
        <v>295</v>
      </c>
      <c r="B66" s="116"/>
      <c r="C66" s="217"/>
      <c r="D66" s="217"/>
      <c r="E66" s="218"/>
      <c r="F66" s="157">
        <v>5</v>
      </c>
      <c r="G66" s="26"/>
      <c r="H66" s="35"/>
    </row>
    <row r="67" spans="1:8" ht="42.75" x14ac:dyDescent="0.25">
      <c r="A67" s="66" t="s">
        <v>159</v>
      </c>
      <c r="B67" s="67" t="s">
        <v>76</v>
      </c>
      <c r="C67" s="229"/>
      <c r="D67" s="233"/>
      <c r="E67" s="227"/>
      <c r="F67" s="50"/>
      <c r="G67" s="19">
        <v>1.25</v>
      </c>
      <c r="H67" s="32"/>
    </row>
    <row r="68" spans="1:8" x14ac:dyDescent="0.25">
      <c r="A68" s="66"/>
      <c r="B68" s="71"/>
      <c r="C68" s="242"/>
      <c r="D68" s="226"/>
      <c r="E68" s="227"/>
      <c r="F68" s="20"/>
      <c r="G68" s="19"/>
    </row>
    <row r="69" spans="1:8" ht="28.5" x14ac:dyDescent="0.25">
      <c r="A69" s="66" t="s">
        <v>180</v>
      </c>
      <c r="B69" s="67" t="s">
        <v>77</v>
      </c>
      <c r="C69" s="163"/>
      <c r="D69" s="226"/>
      <c r="E69" s="223"/>
      <c r="F69" s="50"/>
      <c r="G69" s="19">
        <v>1.25</v>
      </c>
    </row>
    <row r="70" spans="1:8" x14ac:dyDescent="0.25">
      <c r="A70" s="66"/>
      <c r="B70" s="67"/>
      <c r="C70" s="235"/>
      <c r="D70" s="226"/>
      <c r="E70" s="227"/>
      <c r="F70" s="20"/>
      <c r="G70" s="19"/>
    </row>
    <row r="71" spans="1:8" ht="87" x14ac:dyDescent="0.25">
      <c r="A71" s="66" t="s">
        <v>160</v>
      </c>
      <c r="B71" s="67" t="s">
        <v>213</v>
      </c>
      <c r="C71" s="232" t="s">
        <v>312</v>
      </c>
      <c r="D71" s="233"/>
      <c r="E71" s="227"/>
      <c r="F71" s="50"/>
      <c r="G71" s="19">
        <v>2.5</v>
      </c>
    </row>
    <row r="72" spans="1:8" x14ac:dyDescent="0.25">
      <c r="A72" s="66"/>
      <c r="B72" s="67"/>
      <c r="C72" s="242"/>
      <c r="D72" s="226"/>
      <c r="E72" s="227"/>
      <c r="F72" s="20"/>
      <c r="G72" s="19"/>
    </row>
    <row r="73" spans="1:8" ht="15" thickBot="1" x14ac:dyDescent="0.3">
      <c r="A73" s="77"/>
      <c r="B73" s="78"/>
      <c r="C73" s="212"/>
      <c r="D73" s="213"/>
      <c r="E73" s="214"/>
      <c r="F73" s="22"/>
      <c r="G73" s="23"/>
    </row>
    <row r="74" spans="1:8" s="32" customFormat="1" ht="15" thickTop="1" x14ac:dyDescent="0.25">
      <c r="B74" s="37"/>
      <c r="C74" s="64"/>
      <c r="F74" s="32" t="s">
        <v>4</v>
      </c>
      <c r="G74" s="38">
        <f>SUM(G2:G73)</f>
        <v>100</v>
      </c>
    </row>
    <row r="75" spans="1:8" s="32" customFormat="1" x14ac:dyDescent="0.25">
      <c r="B75" s="37"/>
      <c r="C75" s="39"/>
      <c r="F75" s="33"/>
      <c r="G75" s="33"/>
    </row>
    <row r="76" spans="1:8" s="32" customFormat="1" x14ac:dyDescent="0.25">
      <c r="B76" s="37"/>
      <c r="C76" s="39"/>
    </row>
    <row r="77" spans="1:8" s="32" customFormat="1" x14ac:dyDescent="0.25">
      <c r="B77" s="37"/>
      <c r="C77" s="39"/>
    </row>
    <row r="78" spans="1:8" s="32" customFormat="1" x14ac:dyDescent="0.25">
      <c r="B78" s="37"/>
      <c r="C78" s="39"/>
    </row>
    <row r="81" spans="3:8" x14ac:dyDescent="0.25">
      <c r="H81" s="65"/>
    </row>
    <row r="82" spans="3:8" x14ac:dyDescent="0.2">
      <c r="C82" s="96"/>
    </row>
    <row r="83" spans="3:8" x14ac:dyDescent="0.2">
      <c r="C83" s="96"/>
    </row>
    <row r="84" spans="3:8" x14ac:dyDescent="0.2">
      <c r="C84" s="96"/>
      <c r="H84" s="65"/>
    </row>
    <row r="85" spans="3:8" x14ac:dyDescent="0.2">
      <c r="C85" s="96"/>
    </row>
    <row r="87" spans="3:8" x14ac:dyDescent="0.25">
      <c r="H87" s="65"/>
    </row>
  </sheetData>
  <sheetProtection algorithmName="SHA-512" hashValue="7RYAP8Z8H19z96gRNNmK4JAn6FrzWC9UYfQQIIgWRnov9rn2v3mndP3PuJgnhYKMjeIMCUxp7su7CiTnPd5h8g==" saltValue="eJhFVJOE4H2Ppu6g0E9urA==" spinCount="100000" sheet="1" objects="1" scenarios="1" selectLockedCells="1"/>
  <mergeCells count="12">
    <mergeCell ref="F4:F6"/>
    <mergeCell ref="G4:G6"/>
    <mergeCell ref="F17:F21"/>
    <mergeCell ref="G17:G21"/>
    <mergeCell ref="F31:F33"/>
    <mergeCell ref="G31:G33"/>
    <mergeCell ref="F35:F37"/>
    <mergeCell ref="G35:G37"/>
    <mergeCell ref="F51:F53"/>
    <mergeCell ref="G51:G53"/>
    <mergeCell ref="F55:F56"/>
    <mergeCell ref="G55:G56"/>
  </mergeCells>
  <hyperlinks>
    <hyperlink ref="D29" location="Tabelle!A1" display="Tabelle ausfüllen (Blatt:Tabellen): Rohstoff/Gütesiegel" xr:uid="{68D0E336-209E-4692-B587-AF8F7D3DC25F}"/>
    <hyperlink ref="D35" location="Tabelle!A9" display="für Strom - füllen Sie Tabellenblatt Strom pro Standort  aus und legen sie ggf. Ökostromzertifikate bei" xr:uid="{0D3743B8-C5F1-4408-A684-0F1DC3B468D0}"/>
    <hyperlink ref="D36" location="Tabelle!A19" display="für Wärme - füllen Sie Tabellenblatt Wärme pro Standort aus." xr:uid="{9B61AE66-A1F1-4F8B-933B-BB3E0F4A9A2F}"/>
    <hyperlink ref="D60" location="Tabelle!A55" display="Tabelle ausfüllen (Blatt:Tabellen): Produkt" xr:uid="{AF007638-2BC5-4C4B-9CC7-F51305CDF7F3}"/>
    <hyperlink ref="D37" location="Tabelle!A33" display="Tabelle ausfüllen (Blatt:Tabellen): externer Hersteller" xr:uid="{697E4459-0BFB-4968-9A5B-3F60E797DF5F}"/>
  </hyperlinks>
  <pageMargins left="0.7" right="0.7" top="0.78740157499999996" bottom="0.78740157499999996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873D61E8-FC32-4AEA-82D9-D6DB2ECC9A95}">
          <x14:formula1>
            <xm:f>Auswahlmöglichkeiten!$C$56:$C$59</xm:f>
          </x14:formula1>
          <xm:sqref>C69</xm:sqref>
        </x14:dataValidation>
        <x14:dataValidation type="list" allowBlank="1" showInputMessage="1" showErrorMessage="1" xr:uid="{F8DE973A-F48A-48D0-A777-DE1A1BF14C07}">
          <x14:formula1>
            <xm:f>Auswahlmöglichkeiten!$C$38:$C$41</xm:f>
          </x14:formula1>
          <xm:sqref>C32</xm:sqref>
        </x14:dataValidation>
        <x14:dataValidation type="list" allowBlank="1" showInputMessage="1" showErrorMessage="1" xr:uid="{408B3737-8DDE-418A-9C92-6CA3B492BAE2}">
          <x14:formula1>
            <xm:f>Auswahlmöglichkeiten!$F$1:$F$4</xm:f>
          </x14:formula1>
          <xm:sqref>C31</xm:sqref>
        </x14:dataValidation>
        <x14:dataValidation type="list" allowBlank="1" showInputMessage="1" showErrorMessage="1" xr:uid="{A304E850-CF38-4388-ABD2-47BDFEA93941}">
          <x14:formula1>
            <xm:f>Auswahlmöglichkeiten!$F$1:$F$2</xm:f>
          </x14:formula1>
          <xm:sqref>C18 C20 C25 C27 C29 C39 C42 C45 C48 C51 C53 C62 C56</xm:sqref>
        </x14:dataValidation>
        <x14:dataValidation type="list" allowBlank="1" showInputMessage="1" showErrorMessage="1" xr:uid="{824BFEE0-D50E-4091-B6F5-81AD639097F0}">
          <x14:formula1>
            <xm:f>Auswahlmöglichkeiten!$C$28:$C$31</xm:f>
          </x14:formula1>
          <xm:sqref>C6</xm:sqref>
        </x14:dataValidation>
        <x14:dataValidation type="list" allowBlank="1" showInputMessage="1" showErrorMessage="1" xr:uid="{35A45A12-A095-4BAE-83F4-0E8B512A3304}">
          <x14:formula1>
            <xm:f>Auswahlmöglichkeiten!$C$24:$C$26</xm:f>
          </x14:formula1>
          <xm:sqref>C12</xm:sqref>
        </x14:dataValidation>
        <x14:dataValidation type="list" allowBlank="1" showInputMessage="1" showErrorMessage="1" xr:uid="{697E576C-2FC2-4F3C-8220-FBD914C52D02}">
          <x14:formula1>
            <xm:f>Auswahlmöglichkeiten!$C$19:$C$21</xm:f>
          </x14:formula1>
          <xm:sqref>C8</xm:sqref>
        </x14:dataValidation>
        <x14:dataValidation type="list" allowBlank="1" showInputMessage="1" showErrorMessage="1" xr:uid="{9A03498E-F71A-4532-8825-F3942415A074}">
          <x14:formula1>
            <xm:f>Auswahlmöglichkeiten!$C$5:$C$12</xm:f>
          </x14:formula1>
          <xm:sqref>C4</xm:sqref>
        </x14:dataValidation>
        <x14:dataValidation type="list" allowBlank="1" showInputMessage="1" showErrorMessage="1" xr:uid="{2643B2F2-7CA2-4EC1-9B5B-D695305754BC}">
          <x14:formula1>
            <xm:f>Auswahlmöglichkeiten!$C$1:$C$3</xm:f>
          </x14:formula1>
          <xm:sqref>C2</xm:sqref>
        </x14:dataValidation>
        <x14:dataValidation type="list" allowBlank="1" showInputMessage="1" showErrorMessage="1" xr:uid="{66887374-EA76-47EB-86D7-83AC86C69188}">
          <x14:formula1>
            <xm:f>Auswahlmöglichkeiten!$H$19:$H$21</xm:f>
          </x14:formula1>
          <xm:sqref>C58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A4776-92F3-4469-A207-6B6A954BF407}">
  <dimension ref="A1:N87"/>
  <sheetViews>
    <sheetView topLeftCell="A51" zoomScale="70" zoomScaleNormal="70" workbookViewId="0">
      <selection activeCell="H65" sqref="H65"/>
    </sheetView>
  </sheetViews>
  <sheetFormatPr defaultColWidth="9.140625" defaultRowHeight="14.25" x14ac:dyDescent="0.25"/>
  <cols>
    <col min="1" max="1" width="19.85546875" style="6" customWidth="1"/>
    <col min="2" max="2" width="15.5703125" style="6" customWidth="1"/>
    <col min="3" max="3" width="63" style="15" customWidth="1"/>
    <col min="4" max="4" width="59.140625" style="39" bestFit="1" customWidth="1"/>
    <col min="5" max="5" width="43.7109375" style="6" bestFit="1" customWidth="1"/>
    <col min="6" max="6" width="25.7109375" style="6" bestFit="1" customWidth="1"/>
    <col min="7" max="7" width="22.5703125" style="6" customWidth="1"/>
    <col min="8" max="8" width="17.28515625" style="6" customWidth="1"/>
    <col min="9" max="9" width="14.85546875" style="6" customWidth="1"/>
    <col min="10" max="10" width="32.85546875" style="18" customWidth="1"/>
    <col min="11" max="11" width="9.85546875" style="32" customWidth="1"/>
    <col min="12" max="13" width="9.140625" style="6" customWidth="1"/>
    <col min="14" max="14" width="65" style="6" customWidth="1"/>
    <col min="15" max="15" width="9.140625" style="6" customWidth="1"/>
    <col min="16" max="16384" width="9.140625" style="6"/>
  </cols>
  <sheetData>
    <row r="1" spans="1:14" s="24" customFormat="1" ht="50.1" customHeight="1" thickBot="1" x14ac:dyDescent="0.3">
      <c r="A1" s="63" t="s">
        <v>135</v>
      </c>
      <c r="B1" s="85" t="s">
        <v>192</v>
      </c>
      <c r="C1" s="85" t="s">
        <v>197</v>
      </c>
      <c r="D1" s="84" t="str">
        <f>Validierung!C1</f>
        <v>Auswahl-Antwort 
(bitte auswählen)</v>
      </c>
      <c r="E1" s="110" t="str">
        <f>Validierung!D1</f>
        <v>Erklärungen</v>
      </c>
      <c r="F1" s="86" t="s">
        <v>189</v>
      </c>
      <c r="G1" s="62" t="s">
        <v>0</v>
      </c>
      <c r="H1" s="62" t="s">
        <v>1</v>
      </c>
      <c r="I1" s="62" t="s">
        <v>2</v>
      </c>
      <c r="J1" s="63" t="s">
        <v>3</v>
      </c>
      <c r="K1" s="35"/>
    </row>
    <row r="2" spans="1:14" ht="72.75" thickTop="1" thickBot="1" x14ac:dyDescent="0.3">
      <c r="B2" s="80" t="s">
        <v>142</v>
      </c>
      <c r="C2" s="81" t="s">
        <v>218</v>
      </c>
      <c r="D2" s="88">
        <f>Validierung!C2</f>
        <v>0</v>
      </c>
      <c r="E2" s="82">
        <f>Validierung!D2</f>
        <v>0</v>
      </c>
      <c r="F2" s="83"/>
      <c r="G2" s="16"/>
      <c r="H2" s="17"/>
      <c r="I2" s="17"/>
      <c r="J2" s="29"/>
    </row>
    <row r="3" spans="1:14" s="24" customFormat="1" ht="20.100000000000001" customHeight="1" thickBot="1" x14ac:dyDescent="0.3">
      <c r="A3" s="60"/>
      <c r="B3" s="115" t="s">
        <v>53</v>
      </c>
      <c r="C3" s="116"/>
      <c r="D3" s="116"/>
      <c r="E3" s="116"/>
      <c r="F3" s="117"/>
      <c r="G3" s="25">
        <v>35</v>
      </c>
      <c r="H3" s="26"/>
      <c r="I3" s="26"/>
      <c r="J3" s="30"/>
      <c r="K3" s="34"/>
    </row>
    <row r="4" spans="1:14" s="24" customFormat="1" ht="28.5" x14ac:dyDescent="0.25">
      <c r="A4" s="15" t="s">
        <v>136</v>
      </c>
      <c r="B4" s="66" t="s">
        <v>127</v>
      </c>
      <c r="C4" s="67" t="s">
        <v>59</v>
      </c>
      <c r="D4" s="89">
        <f>Validierung!C4</f>
        <v>0</v>
      </c>
      <c r="E4" s="68">
        <f>Validierung!D4</f>
        <v>0</v>
      </c>
      <c r="F4" s="72"/>
      <c r="G4" s="196">
        <f>H4/G3</f>
        <v>0.2857142857142857</v>
      </c>
      <c r="H4" s="197">
        <v>10</v>
      </c>
      <c r="I4" s="198"/>
      <c r="J4" s="64" t="s">
        <v>297</v>
      </c>
      <c r="K4" s="34"/>
    </row>
    <row r="5" spans="1:14" s="24" customFormat="1" x14ac:dyDescent="0.25">
      <c r="A5" s="15"/>
      <c r="B5" s="66"/>
      <c r="C5" s="67"/>
      <c r="D5" s="90"/>
      <c r="E5" s="67"/>
      <c r="F5" s="73"/>
      <c r="G5" s="196"/>
      <c r="H5" s="197"/>
      <c r="I5" s="198"/>
      <c r="J5" s="64"/>
      <c r="K5" s="34"/>
    </row>
    <row r="6" spans="1:14" ht="57" x14ac:dyDescent="0.25">
      <c r="A6" s="15" t="s">
        <v>136</v>
      </c>
      <c r="B6" s="66" t="s">
        <v>128</v>
      </c>
      <c r="C6" s="67" t="s">
        <v>90</v>
      </c>
      <c r="D6" s="89">
        <f>Validierung!C6</f>
        <v>0</v>
      </c>
      <c r="E6" s="109">
        <f>Validierung!D6</f>
        <v>0</v>
      </c>
      <c r="F6" s="73"/>
      <c r="G6" s="196"/>
      <c r="H6" s="197"/>
      <c r="I6" s="198"/>
      <c r="J6" s="64" t="s">
        <v>58</v>
      </c>
    </row>
    <row r="7" spans="1:14" x14ac:dyDescent="0.25">
      <c r="A7" s="15"/>
      <c r="B7" s="66"/>
      <c r="C7" s="66"/>
      <c r="D7" s="87"/>
      <c r="E7" s="66"/>
      <c r="F7" s="74"/>
      <c r="G7" s="49"/>
      <c r="H7" s="19"/>
      <c r="I7" s="19"/>
      <c r="J7" s="30"/>
    </row>
    <row r="8" spans="1:14" ht="57" x14ac:dyDescent="0.25">
      <c r="A8" s="15" t="s">
        <v>136</v>
      </c>
      <c r="B8" s="66" t="s">
        <v>6</v>
      </c>
      <c r="C8" s="67" t="s">
        <v>122</v>
      </c>
      <c r="D8" s="89">
        <f>Validierung!C8</f>
        <v>0</v>
      </c>
      <c r="E8" s="111">
        <f>Validierung!D8</f>
        <v>0</v>
      </c>
      <c r="F8" s="73" t="s">
        <v>61</v>
      </c>
      <c r="G8" s="49">
        <f>H8/G3</f>
        <v>7.1428571428571425E-2</v>
      </c>
      <c r="H8" s="19">
        <v>2.5</v>
      </c>
      <c r="I8" s="27"/>
      <c r="J8" s="64" t="s">
        <v>305</v>
      </c>
    </row>
    <row r="9" spans="1:14" x14ac:dyDescent="0.25">
      <c r="A9" s="15"/>
      <c r="B9" s="66"/>
      <c r="C9" s="67"/>
      <c r="D9" s="90"/>
      <c r="E9" s="67"/>
      <c r="F9" s="73"/>
      <c r="G9" s="49"/>
      <c r="H9" s="19"/>
      <c r="I9" s="19"/>
      <c r="J9" s="30"/>
    </row>
    <row r="10" spans="1:14" ht="71.25" x14ac:dyDescent="0.25">
      <c r="A10" s="15" t="s">
        <v>136</v>
      </c>
      <c r="B10" s="66" t="s">
        <v>7</v>
      </c>
      <c r="C10" s="67" t="s">
        <v>250</v>
      </c>
      <c r="D10" s="107" t="str">
        <f>Validierung!C10</f>
        <v xml:space="preserve">falls zutreffend, bitte „☐“ durch „X“ ersetzen. Mehrfachauswahl möglich.
☐ ja bei Herstellung
☐ Verpackung
☐ Transport </v>
      </c>
      <c r="E10" s="111">
        <f>Validierung!D10</f>
        <v>0</v>
      </c>
      <c r="F10" s="73" t="s">
        <v>60</v>
      </c>
      <c r="G10" s="49">
        <f>H10/G3</f>
        <v>7.1428571428571425E-2</v>
      </c>
      <c r="H10" s="19">
        <v>2.5</v>
      </c>
      <c r="I10" s="27"/>
      <c r="J10" s="15" t="s">
        <v>162</v>
      </c>
      <c r="N10" s="32"/>
    </row>
    <row r="11" spans="1:14" x14ac:dyDescent="0.25">
      <c r="B11" s="66"/>
      <c r="C11" s="67"/>
      <c r="D11" s="91"/>
      <c r="E11" s="66"/>
      <c r="F11" s="74"/>
      <c r="G11" s="49"/>
      <c r="I11" s="19"/>
    </row>
    <row r="12" spans="1:14" ht="92.45" customHeight="1" x14ac:dyDescent="0.25">
      <c r="A12" s="15" t="s">
        <v>163</v>
      </c>
      <c r="B12" s="66" t="s">
        <v>8</v>
      </c>
      <c r="C12" s="67" t="s">
        <v>251</v>
      </c>
      <c r="D12" s="89">
        <f>Validierung!C12</f>
        <v>0</v>
      </c>
      <c r="E12" s="111">
        <f>Validierung!D12</f>
        <v>0</v>
      </c>
      <c r="F12" s="73" t="s">
        <v>61</v>
      </c>
      <c r="G12" s="49">
        <f>H12/G3</f>
        <v>0.2857142857142857</v>
      </c>
      <c r="H12" s="19">
        <v>10</v>
      </c>
      <c r="I12" s="27"/>
      <c r="J12" s="64" t="s">
        <v>161</v>
      </c>
    </row>
    <row r="13" spans="1:14" ht="15" x14ac:dyDescent="0.25">
      <c r="B13" s="66"/>
      <c r="C13" t="s">
        <v>123</v>
      </c>
      <c r="D13" s="91"/>
      <c r="E13" s="66"/>
      <c r="F13" s="74"/>
      <c r="G13" s="19"/>
      <c r="I13" s="19"/>
    </row>
    <row r="14" spans="1:14" ht="213.75" x14ac:dyDescent="0.25">
      <c r="A14" s="15" t="s">
        <v>141</v>
      </c>
      <c r="B14" s="66" t="s">
        <v>9</v>
      </c>
      <c r="C14" s="67" t="s">
        <v>252</v>
      </c>
      <c r="D14" s="92" t="str">
        <f>Validierung!C14</f>
        <v>falls zutreffend, bitte „☐“ durch „X“ ersetzen. Mehrfachauswahl möglich.
☐ Anerkanntes, extern geprüftes, umfassendes Nachhaltigkeits-Zertifikat für das Produkt (z.B. EU Ecolabel) 
☐ Anerkanntes, extern geprüftes, umfassendes Zertifikat für die Produkt-Verpackung
☐ Anerkanntes, extern geprüftes umfassendes Zertifikat für das Produkt mit thematischer Beschränkung 
☐ Anerkanntes, extern geprüftes umfassendes Zertifikat für die Produkt-Verpackung mit thematischer Beschränkung
☐ Anerkanntes, extern geprüftes Zertifikat für Teile des Produktes oder der Verpackung
☐ Staatlich anerkannte Zertifizierungen des Herstellers ohne direkten Produktnachweis, z.B.  ISO 14001
☐ Sonstige Nachweise oder Einschätzungen</v>
      </c>
      <c r="E14" s="66">
        <f>Validierung!D14</f>
        <v>0</v>
      </c>
      <c r="F14" s="75" t="s">
        <v>290</v>
      </c>
      <c r="G14" s="49">
        <f>H14/G3</f>
        <v>0.2857142857142857</v>
      </c>
      <c r="H14" s="19">
        <v>10</v>
      </c>
      <c r="I14" s="27"/>
      <c r="J14" s="15" t="s">
        <v>296</v>
      </c>
      <c r="N14" s="31"/>
    </row>
    <row r="15" spans="1:14" ht="15" thickBot="1" x14ac:dyDescent="0.3">
      <c r="B15" s="66"/>
      <c r="C15" s="66"/>
      <c r="D15" s="91"/>
      <c r="E15" s="66"/>
      <c r="F15" s="73"/>
      <c r="G15" s="16"/>
      <c r="H15" s="19"/>
      <c r="I15" s="19"/>
      <c r="J15" s="31"/>
    </row>
    <row r="16" spans="1:14" s="24" customFormat="1" ht="15.75" thickBot="1" x14ac:dyDescent="0.3">
      <c r="A16" s="61"/>
      <c r="B16" s="115" t="s">
        <v>54</v>
      </c>
      <c r="C16" s="116"/>
      <c r="D16" s="116"/>
      <c r="E16" s="116"/>
      <c r="F16" s="117"/>
      <c r="G16" s="25">
        <v>20</v>
      </c>
      <c r="H16" s="26"/>
      <c r="I16" s="26"/>
      <c r="J16" s="30"/>
      <c r="K16" s="34"/>
    </row>
    <row r="17" spans="1:14" ht="41.25" customHeight="1" x14ac:dyDescent="0.25">
      <c r="A17" s="15" t="s">
        <v>136</v>
      </c>
      <c r="B17" s="66" t="s">
        <v>10</v>
      </c>
      <c r="C17" s="67" t="s">
        <v>66</v>
      </c>
      <c r="D17" s="87">
        <f>Validierung!C17</f>
        <v>0</v>
      </c>
      <c r="E17" s="111">
        <f>Validierung!D17</f>
        <v>0</v>
      </c>
      <c r="F17" s="74"/>
      <c r="G17" s="196">
        <v>0.25</v>
      </c>
      <c r="H17" s="197">
        <f>G17*$G$16</f>
        <v>5</v>
      </c>
      <c r="I17" s="198"/>
      <c r="J17" s="6"/>
    </row>
    <row r="18" spans="1:14" ht="71.25" customHeight="1" x14ac:dyDescent="0.25">
      <c r="A18" s="15" t="s">
        <v>136</v>
      </c>
      <c r="B18" s="66" t="s">
        <v>173</v>
      </c>
      <c r="C18" s="67" t="s">
        <v>47</v>
      </c>
      <c r="D18" s="92">
        <f>Validierung!C18</f>
        <v>0</v>
      </c>
      <c r="E18" s="66">
        <f>Validierung!D18</f>
        <v>0</v>
      </c>
      <c r="F18" s="74"/>
      <c r="G18" s="196"/>
      <c r="H18" s="197"/>
      <c r="I18" s="198"/>
      <c r="J18" s="31"/>
      <c r="K18" s="33"/>
    </row>
    <row r="19" spans="1:14" ht="71.25" x14ac:dyDescent="0.25">
      <c r="A19" s="15" t="s">
        <v>136</v>
      </c>
      <c r="B19" s="66"/>
      <c r="C19" s="67" t="s">
        <v>64</v>
      </c>
      <c r="D19" s="87">
        <f>Validierung!C19</f>
        <v>0</v>
      </c>
      <c r="E19" s="112">
        <f>Validierung!D19</f>
        <v>0</v>
      </c>
      <c r="F19" s="74"/>
      <c r="G19" s="196"/>
      <c r="H19" s="197"/>
      <c r="I19" s="198"/>
      <c r="J19" s="64" t="s">
        <v>171</v>
      </c>
      <c r="K19" s="33"/>
    </row>
    <row r="20" spans="1:14" ht="28.5" x14ac:dyDescent="0.25">
      <c r="A20" s="15" t="s">
        <v>136</v>
      </c>
      <c r="B20" s="66" t="s">
        <v>174</v>
      </c>
      <c r="C20" s="67" t="s">
        <v>62</v>
      </c>
      <c r="D20" s="92">
        <f>Validierung!C20</f>
        <v>0</v>
      </c>
      <c r="E20" s="67">
        <f>Validierung!D20</f>
        <v>0</v>
      </c>
      <c r="F20" s="73"/>
      <c r="G20" s="196"/>
      <c r="H20" s="197"/>
      <c r="I20" s="198"/>
      <c r="J20" s="30"/>
      <c r="K20" s="33"/>
    </row>
    <row r="21" spans="1:14" ht="28.5" x14ac:dyDescent="0.25">
      <c r="A21" s="15" t="s">
        <v>136</v>
      </c>
      <c r="B21" s="66"/>
      <c r="C21" s="67" t="s">
        <v>63</v>
      </c>
      <c r="D21" s="87">
        <f>Validierung!C21</f>
        <v>0</v>
      </c>
      <c r="E21" s="112">
        <f>Validierung!D21</f>
        <v>0</v>
      </c>
      <c r="F21" s="74"/>
      <c r="G21" s="196"/>
      <c r="H21" s="197"/>
      <c r="I21" s="198"/>
      <c r="J21" s="30"/>
      <c r="K21" s="33"/>
    </row>
    <row r="22" spans="1:14" x14ac:dyDescent="0.25">
      <c r="A22" s="15"/>
      <c r="B22" s="66"/>
      <c r="C22" s="67"/>
      <c r="D22" s="87"/>
      <c r="E22" s="66"/>
      <c r="F22" s="74"/>
      <c r="G22" s="49"/>
      <c r="H22" s="19"/>
      <c r="I22" s="19"/>
      <c r="J22" s="30"/>
      <c r="K22" s="33"/>
    </row>
    <row r="23" spans="1:14" ht="85.5" x14ac:dyDescent="0.25">
      <c r="A23" s="6" t="s">
        <v>137</v>
      </c>
      <c r="B23" s="66" t="s">
        <v>11</v>
      </c>
      <c r="C23" s="67" t="s">
        <v>65</v>
      </c>
      <c r="D23" s="92" t="str">
        <f>Validierung!C23</f>
        <v>falls zutreffend, bitte „☐“ durch „X“ ersetzen. Mehrfachauswahl möglich.
☐ Logistikmaßnahmen (weniger Transport-km)
☐ Alternative Treibstoffe (z.B. E-LKW)
☐ Umweltschonende Transportmittel (z.B. Bahn)
☐ Sonstige</v>
      </c>
      <c r="E23" s="111">
        <f>Validierung!D23</f>
        <v>0</v>
      </c>
      <c r="F23" s="73"/>
      <c r="G23" s="49">
        <v>0.25</v>
      </c>
      <c r="H23" s="19">
        <f>G23*G16</f>
        <v>5</v>
      </c>
      <c r="I23" s="27"/>
      <c r="J23" s="15" t="s">
        <v>162</v>
      </c>
      <c r="K23" s="33"/>
    </row>
    <row r="24" spans="1:14" x14ac:dyDescent="0.25">
      <c r="B24" s="66"/>
      <c r="C24" s="67"/>
      <c r="D24" s="87"/>
      <c r="E24" s="66"/>
      <c r="F24" s="74"/>
      <c r="G24" s="49"/>
      <c r="H24" s="19"/>
      <c r="I24" s="19"/>
      <c r="J24" s="30"/>
      <c r="K24" s="33"/>
    </row>
    <row r="25" spans="1:14" ht="62.45" customHeight="1" x14ac:dyDescent="0.25">
      <c r="A25" s="15" t="s">
        <v>136</v>
      </c>
      <c r="B25" s="66" t="s">
        <v>12</v>
      </c>
      <c r="C25" s="67" t="s">
        <v>253</v>
      </c>
      <c r="D25" s="92">
        <f>Validierung!C25</f>
        <v>0</v>
      </c>
      <c r="E25" s="66">
        <f>Validierung!D25</f>
        <v>0</v>
      </c>
      <c r="F25" s="74" t="s">
        <v>67</v>
      </c>
      <c r="G25" s="49">
        <v>0.125</v>
      </c>
      <c r="H25" s="19">
        <f>G25*$G$16</f>
        <v>2.5</v>
      </c>
      <c r="I25" s="27"/>
      <c r="J25" s="31" t="s">
        <v>164</v>
      </c>
      <c r="K25" s="33"/>
    </row>
    <row r="26" spans="1:14" ht="21.95" customHeight="1" x14ac:dyDescent="0.25">
      <c r="B26" s="66"/>
      <c r="C26" s="67"/>
      <c r="D26" s="87"/>
      <c r="E26" s="66"/>
      <c r="F26" s="74"/>
      <c r="G26" s="49"/>
      <c r="H26" s="19"/>
      <c r="I26" s="19"/>
      <c r="J26" s="30"/>
      <c r="K26" s="33"/>
    </row>
    <row r="27" spans="1:14" ht="37.5" customHeight="1" x14ac:dyDescent="0.25">
      <c r="A27" s="15" t="s">
        <v>136</v>
      </c>
      <c r="B27" s="66" t="s">
        <v>13</v>
      </c>
      <c r="C27" s="67" t="s">
        <v>48</v>
      </c>
      <c r="D27" s="92">
        <f>Validierung!C27</f>
        <v>0</v>
      </c>
      <c r="E27" s="66">
        <f>Validierung!D27</f>
        <v>0</v>
      </c>
      <c r="F27" s="74"/>
      <c r="G27" s="49">
        <v>0.125</v>
      </c>
      <c r="H27" s="19">
        <f t="shared" ref="H27" si="0">G27*$G$16</f>
        <v>2.5</v>
      </c>
      <c r="I27" s="27"/>
      <c r="J27" s="31" t="s">
        <v>164</v>
      </c>
      <c r="K27" s="33"/>
    </row>
    <row r="28" spans="1:14" x14ac:dyDescent="0.25">
      <c r="B28" s="66"/>
      <c r="C28" s="67"/>
      <c r="D28" s="87"/>
      <c r="E28" s="66"/>
      <c r="F28" s="74"/>
      <c r="G28" s="49"/>
      <c r="H28" s="19"/>
      <c r="I28" s="19"/>
      <c r="J28" s="30"/>
      <c r="K28" s="33"/>
    </row>
    <row r="29" spans="1:14" ht="86.25" thickBot="1" x14ac:dyDescent="0.3">
      <c r="A29" s="6" t="s">
        <v>138</v>
      </c>
      <c r="B29" s="66" t="s">
        <v>14</v>
      </c>
      <c r="C29" s="67" t="s">
        <v>289</v>
      </c>
      <c r="D29" s="92">
        <f>Validierung!C29</f>
        <v>0</v>
      </c>
      <c r="E29" s="114" t="str">
        <f>Validierung!D29</f>
        <v>Tabelle ausfüllen (Blatt:Tabellen): Rohstoff/Gütesiegel</v>
      </c>
      <c r="F29" s="73"/>
      <c r="G29" s="49">
        <v>0.25</v>
      </c>
      <c r="H29" s="19">
        <f>G29*G16</f>
        <v>5</v>
      </c>
      <c r="I29" s="27"/>
      <c r="J29" s="31" t="s">
        <v>298</v>
      </c>
    </row>
    <row r="30" spans="1:14" s="24" customFormat="1" ht="20.100000000000001" customHeight="1" thickBot="1" x14ac:dyDescent="0.3">
      <c r="A30" s="118"/>
      <c r="B30" s="115" t="s">
        <v>23</v>
      </c>
      <c r="C30" s="116"/>
      <c r="D30" s="116"/>
      <c r="E30" s="116"/>
      <c r="F30" s="117"/>
      <c r="G30" s="25">
        <v>20</v>
      </c>
      <c r="H30" s="28"/>
      <c r="I30" s="28"/>
      <c r="J30" s="30"/>
      <c r="K30" s="34"/>
    </row>
    <row r="31" spans="1:14" ht="28.5" x14ac:dyDescent="0.25">
      <c r="A31" s="15" t="s">
        <v>136</v>
      </c>
      <c r="B31" s="66" t="s">
        <v>15</v>
      </c>
      <c r="C31" s="67" t="s">
        <v>69</v>
      </c>
      <c r="D31" s="92">
        <f>Validierung!C31</f>
        <v>0</v>
      </c>
      <c r="E31" s="66">
        <f>Validierung!D31</f>
        <v>0</v>
      </c>
      <c r="F31" s="74"/>
      <c r="G31" s="196">
        <v>0.15</v>
      </c>
      <c r="H31" s="197">
        <f>G31*$G$30</f>
        <v>3</v>
      </c>
      <c r="I31" s="199"/>
      <c r="J31" s="31"/>
      <c r="K31" s="33"/>
    </row>
    <row r="32" spans="1:14" s="32" customFormat="1" ht="42.75" x14ac:dyDescent="0.25">
      <c r="A32" s="6"/>
      <c r="B32" s="66" t="s">
        <v>139</v>
      </c>
      <c r="C32" s="67" t="s">
        <v>101</v>
      </c>
      <c r="D32" s="92">
        <f>Validierung!C32</f>
        <v>0</v>
      </c>
      <c r="E32" s="66">
        <f>Validierung!D32</f>
        <v>0</v>
      </c>
      <c r="F32" s="74"/>
      <c r="G32" s="196"/>
      <c r="H32" s="197"/>
      <c r="I32" s="199"/>
      <c r="J32" s="31" t="s">
        <v>45</v>
      </c>
      <c r="K32" s="33"/>
      <c r="L32" s="6"/>
      <c r="M32" s="6"/>
      <c r="N32" s="6"/>
    </row>
    <row r="33" spans="1:14" s="32" customFormat="1" ht="28.5" x14ac:dyDescent="0.25">
      <c r="A33" s="6"/>
      <c r="B33" s="66"/>
      <c r="C33" s="69" t="s">
        <v>68</v>
      </c>
      <c r="D33" s="87">
        <f>Validierung!C33</f>
        <v>0</v>
      </c>
      <c r="E33" s="112">
        <f>Validierung!D33</f>
        <v>0</v>
      </c>
      <c r="F33" s="74"/>
      <c r="G33" s="196"/>
      <c r="H33" s="197"/>
      <c r="I33" s="199"/>
      <c r="J33" s="31"/>
      <c r="K33" s="33"/>
      <c r="L33" s="6"/>
      <c r="M33" s="6"/>
      <c r="N33" s="6"/>
    </row>
    <row r="34" spans="1:14" s="32" customFormat="1" x14ac:dyDescent="0.25">
      <c r="A34" s="6"/>
      <c r="B34" s="66"/>
      <c r="C34" s="67"/>
      <c r="D34" s="93"/>
      <c r="E34" s="66"/>
      <c r="F34" s="74"/>
      <c r="G34" s="49"/>
      <c r="H34" s="19"/>
      <c r="I34" s="19"/>
      <c r="J34" s="31"/>
      <c r="K34" s="33"/>
      <c r="L34" s="6"/>
      <c r="M34" s="6"/>
      <c r="N34" s="6"/>
    </row>
    <row r="35" spans="1:14" s="32" customFormat="1" ht="85.5" x14ac:dyDescent="0.25">
      <c r="A35" s="15" t="s">
        <v>136</v>
      </c>
      <c r="B35" s="87" t="s">
        <v>175</v>
      </c>
      <c r="C35" s="69" t="s">
        <v>204</v>
      </c>
      <c r="D35" s="92">
        <f>Validierung!C35</f>
        <v>0</v>
      </c>
      <c r="E35" s="114" t="str">
        <f>Validierung!D35</f>
        <v>für Strom - füllen Sie Tabellenblatt Strom pro Standort  aus und legen sie ggf. Ökostromzertifikate bei</v>
      </c>
      <c r="F35" s="73"/>
      <c r="G35" s="196">
        <v>0.25</v>
      </c>
      <c r="H35" s="197">
        <f>G35*G30</f>
        <v>5</v>
      </c>
      <c r="I35" s="199"/>
      <c r="J35" s="31" t="s">
        <v>299</v>
      </c>
      <c r="K35" s="33"/>
      <c r="L35" s="6"/>
      <c r="M35" s="6"/>
      <c r="N35" s="6"/>
    </row>
    <row r="36" spans="1:14" s="32" customFormat="1" ht="85.5" x14ac:dyDescent="0.25">
      <c r="A36" s="6"/>
      <c r="B36" s="87" t="s">
        <v>176</v>
      </c>
      <c r="C36" s="69" t="s">
        <v>205</v>
      </c>
      <c r="D36" s="92">
        <f>Validierung!C36</f>
        <v>0</v>
      </c>
      <c r="E36" s="114" t="str">
        <f>Validierung!D36</f>
        <v>für Wärme - füllen Sie Tabellenblatt Wärme pro Standort aus.</v>
      </c>
      <c r="F36" s="73"/>
      <c r="G36" s="196"/>
      <c r="H36" s="197"/>
      <c r="I36" s="199"/>
      <c r="J36" s="31" t="s">
        <v>300</v>
      </c>
      <c r="K36" s="33"/>
      <c r="L36" s="6"/>
      <c r="M36" s="6"/>
      <c r="N36" s="6"/>
    </row>
    <row r="37" spans="1:14" s="32" customFormat="1" ht="30" x14ac:dyDescent="0.25">
      <c r="A37" s="6"/>
      <c r="B37" s="87" t="s">
        <v>177</v>
      </c>
      <c r="C37" s="69" t="s">
        <v>206</v>
      </c>
      <c r="D37" s="39">
        <f>Validierung!C37</f>
        <v>0</v>
      </c>
      <c r="E37" s="114" t="str">
        <f>Validierung!D37</f>
        <v>Tabelle ausfüllen (Blatt:Tabellen): externer Hersteller</v>
      </c>
      <c r="F37" s="73"/>
      <c r="G37" s="196"/>
      <c r="H37" s="197"/>
      <c r="I37" s="199"/>
      <c r="J37" s="31"/>
      <c r="K37" s="33"/>
      <c r="L37" s="6"/>
      <c r="M37" s="6"/>
      <c r="N37" s="6"/>
    </row>
    <row r="38" spans="1:14" s="32" customFormat="1" x14ac:dyDescent="0.25">
      <c r="A38" s="6"/>
      <c r="B38" s="66"/>
      <c r="C38" s="69"/>
      <c r="D38" s="93"/>
      <c r="E38" s="69"/>
      <c r="F38" s="76"/>
      <c r="G38" s="49"/>
      <c r="H38" s="19"/>
      <c r="I38" s="19"/>
      <c r="J38" s="31"/>
      <c r="K38" s="33"/>
      <c r="L38" s="6"/>
      <c r="M38" s="6"/>
      <c r="N38" s="6"/>
    </row>
    <row r="39" spans="1:14" s="32" customFormat="1" ht="99.75" x14ac:dyDescent="0.25">
      <c r="A39" s="15" t="s">
        <v>141</v>
      </c>
      <c r="B39" s="66" t="s">
        <v>16</v>
      </c>
      <c r="C39" s="67" t="s">
        <v>50</v>
      </c>
      <c r="D39" s="92">
        <f>Validierung!C39</f>
        <v>0</v>
      </c>
      <c r="E39" s="6">
        <f>Validierung!D39</f>
        <v>0</v>
      </c>
      <c r="F39" s="74"/>
      <c r="G39" s="49">
        <v>0.1</v>
      </c>
      <c r="H39" s="19">
        <f>G39*$G$30</f>
        <v>2</v>
      </c>
      <c r="I39" s="27"/>
      <c r="J39" s="31" t="s">
        <v>165</v>
      </c>
      <c r="K39" s="33"/>
      <c r="L39" s="6"/>
      <c r="M39" s="6"/>
      <c r="N39" s="6"/>
    </row>
    <row r="40" spans="1:14" s="32" customFormat="1" ht="48" customHeight="1" x14ac:dyDescent="0.25">
      <c r="A40" s="6"/>
      <c r="B40" s="66"/>
      <c r="C40" s="67" t="s">
        <v>195</v>
      </c>
      <c r="D40" s="93">
        <f>Validierung!C40</f>
        <v>0</v>
      </c>
      <c r="E40" s="112">
        <f>Validierung!D40</f>
        <v>0</v>
      </c>
      <c r="F40" s="74"/>
      <c r="G40" s="49"/>
      <c r="H40" s="19"/>
      <c r="I40" s="19"/>
      <c r="J40" s="30"/>
      <c r="K40" s="33"/>
      <c r="L40" s="6"/>
      <c r="M40" s="6"/>
      <c r="N40" s="6"/>
    </row>
    <row r="41" spans="1:14" s="32" customFormat="1" ht="18" customHeight="1" x14ac:dyDescent="0.25">
      <c r="A41" s="6"/>
      <c r="B41" s="66"/>
      <c r="C41" s="67"/>
      <c r="D41" s="93"/>
      <c r="E41" s="69"/>
      <c r="F41" s="74"/>
      <c r="G41" s="49"/>
      <c r="H41" s="19"/>
      <c r="I41" s="19"/>
      <c r="J41" s="30"/>
      <c r="K41" s="33"/>
      <c r="L41" s="6"/>
      <c r="M41" s="6"/>
      <c r="N41" s="6"/>
    </row>
    <row r="42" spans="1:14" s="32" customFormat="1" ht="84.75" customHeight="1" x14ac:dyDescent="0.25">
      <c r="A42" s="15" t="s">
        <v>141</v>
      </c>
      <c r="B42" s="66" t="s">
        <v>17</v>
      </c>
      <c r="C42" s="67" t="s">
        <v>49</v>
      </c>
      <c r="D42" s="92">
        <f>Validierung!C42</f>
        <v>0</v>
      </c>
      <c r="E42" s="6">
        <f>Validierung!D42</f>
        <v>0</v>
      </c>
      <c r="F42" s="73"/>
      <c r="G42" s="49">
        <v>0.1</v>
      </c>
      <c r="H42" s="19">
        <f>G42*$G$30</f>
        <v>2</v>
      </c>
      <c r="I42" s="27"/>
      <c r="J42" s="31" t="s">
        <v>165</v>
      </c>
      <c r="L42" s="6"/>
      <c r="M42" s="6"/>
      <c r="N42" s="6"/>
    </row>
    <row r="43" spans="1:14" s="32" customFormat="1" ht="47.45" customHeight="1" x14ac:dyDescent="0.25">
      <c r="A43" s="6"/>
      <c r="B43" s="66"/>
      <c r="C43" s="67" t="s">
        <v>196</v>
      </c>
      <c r="D43" s="93">
        <f>Validierung!C43</f>
        <v>0</v>
      </c>
      <c r="E43" s="112">
        <f>Validierung!D43</f>
        <v>0</v>
      </c>
      <c r="F43" s="74"/>
      <c r="G43" s="49"/>
      <c r="H43" s="19"/>
      <c r="I43" s="19"/>
      <c r="J43" s="30"/>
      <c r="K43" s="33"/>
      <c r="L43" s="6"/>
      <c r="M43" s="6"/>
      <c r="N43" s="6"/>
    </row>
    <row r="44" spans="1:14" s="32" customFormat="1" x14ac:dyDescent="0.25">
      <c r="A44" s="6"/>
      <c r="B44" s="66"/>
      <c r="C44" s="67"/>
      <c r="D44" s="93"/>
      <c r="E44" s="66"/>
      <c r="F44" s="74"/>
      <c r="G44" s="49"/>
      <c r="H44" s="19"/>
      <c r="I44" s="19"/>
      <c r="J44" s="30"/>
      <c r="K44" s="33"/>
      <c r="L44" s="6"/>
      <c r="M44" s="6"/>
      <c r="N44" s="6"/>
    </row>
    <row r="45" spans="1:14" s="32" customFormat="1" ht="99.75" x14ac:dyDescent="0.25">
      <c r="A45" s="15" t="s">
        <v>141</v>
      </c>
      <c r="B45" s="66" t="s">
        <v>158</v>
      </c>
      <c r="C45" s="67" t="s">
        <v>70</v>
      </c>
      <c r="D45" s="92">
        <f>Validierung!C45</f>
        <v>0</v>
      </c>
      <c r="E45" s="6">
        <f>Validierung!D45</f>
        <v>0</v>
      </c>
      <c r="F45" s="74"/>
      <c r="G45" s="49">
        <v>0.1</v>
      </c>
      <c r="H45" s="19">
        <f>G45*$G$30</f>
        <v>2</v>
      </c>
      <c r="I45" s="27"/>
      <c r="J45" s="31" t="s">
        <v>165</v>
      </c>
      <c r="L45" s="6"/>
      <c r="M45" s="6"/>
      <c r="N45" s="6"/>
    </row>
    <row r="46" spans="1:14" s="32" customFormat="1" ht="47.45" customHeight="1" x14ac:dyDescent="0.25">
      <c r="A46" s="6"/>
      <c r="B46" s="66"/>
      <c r="C46" s="67" t="s">
        <v>195</v>
      </c>
      <c r="D46" s="93">
        <f>Validierung!C46</f>
        <v>0</v>
      </c>
      <c r="E46" s="112">
        <f>Validierung!D46</f>
        <v>0</v>
      </c>
      <c r="F46" s="74"/>
      <c r="G46" s="49"/>
      <c r="H46" s="19"/>
      <c r="I46" s="19"/>
      <c r="J46" s="31"/>
      <c r="K46" s="33"/>
      <c r="L46" s="6"/>
      <c r="M46" s="6"/>
      <c r="N46" s="6"/>
    </row>
    <row r="47" spans="1:14" s="32" customFormat="1" x14ac:dyDescent="0.25">
      <c r="A47" s="6"/>
      <c r="B47" s="66"/>
      <c r="C47" s="67"/>
      <c r="D47" s="93"/>
      <c r="E47" s="66"/>
      <c r="F47" s="74"/>
      <c r="G47" s="49"/>
      <c r="H47" s="19"/>
      <c r="I47" s="19"/>
      <c r="J47" s="31"/>
      <c r="K47" s="33"/>
      <c r="L47" s="6"/>
      <c r="M47" s="6"/>
      <c r="N47" s="6"/>
    </row>
    <row r="48" spans="1:14" ht="99.75" x14ac:dyDescent="0.25">
      <c r="A48" s="15" t="s">
        <v>141</v>
      </c>
      <c r="B48" s="66" t="s">
        <v>18</v>
      </c>
      <c r="C48" s="67" t="s">
        <v>51</v>
      </c>
      <c r="D48" s="92">
        <f>Validierung!C48</f>
        <v>0</v>
      </c>
      <c r="E48" s="6">
        <f>Validierung!D48</f>
        <v>0</v>
      </c>
      <c r="F48" s="74"/>
      <c r="G48" s="49">
        <v>0.1</v>
      </c>
      <c r="H48" s="19">
        <f>G48*$G$30</f>
        <v>2</v>
      </c>
      <c r="I48" s="27"/>
      <c r="J48" s="31" t="s">
        <v>165</v>
      </c>
    </row>
    <row r="49" spans="1:14" x14ac:dyDescent="0.25">
      <c r="B49" s="66"/>
      <c r="C49" s="67" t="s">
        <v>195</v>
      </c>
      <c r="D49" s="93">
        <f>Validierung!C49</f>
        <v>0</v>
      </c>
      <c r="E49" s="112">
        <f>Validierung!D49</f>
        <v>0</v>
      </c>
      <c r="F49" s="74"/>
      <c r="G49" s="49"/>
      <c r="H49" s="19"/>
      <c r="I49" s="19"/>
      <c r="J49" s="30"/>
      <c r="K49" s="33"/>
      <c r="N49" s="15"/>
    </row>
    <row r="50" spans="1:14" x14ac:dyDescent="0.25">
      <c r="B50" s="66"/>
      <c r="C50" s="67"/>
      <c r="D50" s="93"/>
      <c r="E50" s="66"/>
      <c r="F50" s="74"/>
      <c r="G50" s="49"/>
      <c r="H50" s="19"/>
      <c r="I50" s="19"/>
      <c r="J50" s="30"/>
      <c r="K50" s="33"/>
      <c r="N50" s="15"/>
    </row>
    <row r="51" spans="1:14" ht="64.900000000000006" customHeight="1" x14ac:dyDescent="0.25">
      <c r="A51" s="15" t="s">
        <v>141</v>
      </c>
      <c r="B51" s="66" t="s">
        <v>19</v>
      </c>
      <c r="C51" s="67" t="s">
        <v>254</v>
      </c>
      <c r="D51" s="92">
        <f>Validierung!C51</f>
        <v>0</v>
      </c>
      <c r="E51" s="70">
        <f>Validierung!D51</f>
        <v>0</v>
      </c>
      <c r="F51" s="73" t="s">
        <v>73</v>
      </c>
      <c r="G51" s="196">
        <v>0.2</v>
      </c>
      <c r="H51" s="197">
        <f>G51*$G$30</f>
        <v>4</v>
      </c>
      <c r="I51" s="199"/>
      <c r="J51" s="31" t="s">
        <v>166</v>
      </c>
      <c r="K51" s="33"/>
      <c r="N51" s="24"/>
    </row>
    <row r="52" spans="1:14" s="15" customFormat="1" x14ac:dyDescent="0.25">
      <c r="B52" s="67" t="s">
        <v>178</v>
      </c>
      <c r="C52" s="67" t="s">
        <v>71</v>
      </c>
      <c r="D52" s="37">
        <f>Validierung!C52</f>
        <v>0</v>
      </c>
      <c r="E52" s="111">
        <f>Validierung!D52</f>
        <v>0</v>
      </c>
      <c r="F52" s="73"/>
      <c r="G52" s="196"/>
      <c r="H52" s="197"/>
      <c r="I52" s="199"/>
      <c r="K52" s="37"/>
      <c r="N52" s="6"/>
    </row>
    <row r="53" spans="1:14" s="15" customFormat="1" ht="23.1" customHeight="1" thickBot="1" x14ac:dyDescent="0.3">
      <c r="B53" s="67" t="s">
        <v>179</v>
      </c>
      <c r="C53" s="67" t="s">
        <v>72</v>
      </c>
      <c r="D53" s="92">
        <f>Validierung!C53</f>
        <v>0</v>
      </c>
      <c r="E53" s="111">
        <f>Validierung!D53</f>
        <v>0</v>
      </c>
      <c r="F53" s="73"/>
      <c r="G53" s="196"/>
      <c r="H53" s="197"/>
      <c r="I53" s="199"/>
      <c r="K53" s="37"/>
      <c r="N53" s="6"/>
    </row>
    <row r="54" spans="1:14" s="24" customFormat="1" ht="20.100000000000001" customHeight="1" thickBot="1" x14ac:dyDescent="0.3">
      <c r="A54" s="6"/>
      <c r="B54" s="115" t="s">
        <v>216</v>
      </c>
      <c r="C54" s="116"/>
      <c r="D54" s="116"/>
      <c r="E54" s="116"/>
      <c r="F54" s="117"/>
      <c r="G54" s="25">
        <v>20</v>
      </c>
      <c r="H54" s="28"/>
      <c r="I54" s="28"/>
      <c r="J54" s="30"/>
      <c r="K54" s="34"/>
      <c r="N54" s="6"/>
    </row>
    <row r="55" spans="1:14" ht="114" x14ac:dyDescent="0.25">
      <c r="A55" s="15" t="s">
        <v>141</v>
      </c>
      <c r="B55" s="66" t="s">
        <v>20</v>
      </c>
      <c r="C55" s="67" t="s">
        <v>74</v>
      </c>
      <c r="D55" s="92" t="str">
        <f>Validierung!C55</f>
        <v>falls zutreffend, bitte „☐“ durch „X“ ersetzen. Mehrfachauswahl möglich.
☐ Mehrwegverpackung
☐ Gewichtsreduktion
☐ Materialien-tausch
☐ Einsatz recyclbarer Materialen
☐ Maßnahmen zur Reduktion der Umverpackung
☐ Andere Maßnahmen</v>
      </c>
      <c r="E55" s="112">
        <f>Validierung!D55</f>
        <v>0</v>
      </c>
      <c r="F55" s="74"/>
      <c r="G55" s="196">
        <v>0.5</v>
      </c>
      <c r="H55" s="197">
        <f>G55*$G$54</f>
        <v>10</v>
      </c>
      <c r="I55" s="199"/>
      <c r="J55" s="31" t="s">
        <v>167</v>
      </c>
    </row>
    <row r="56" spans="1:14" ht="42.75" x14ac:dyDescent="0.25">
      <c r="B56" s="66" t="s">
        <v>214</v>
      </c>
      <c r="C56" s="67" t="s">
        <v>215</v>
      </c>
      <c r="D56" s="92">
        <f>Validierung!C56</f>
        <v>0</v>
      </c>
      <c r="E56" s="112">
        <f>Validierung!D56</f>
        <v>0</v>
      </c>
      <c r="F56" s="74"/>
      <c r="G56" s="196"/>
      <c r="H56" s="197"/>
      <c r="I56" s="199"/>
      <c r="J56" s="30"/>
      <c r="K56" s="33"/>
    </row>
    <row r="57" spans="1:14" x14ac:dyDescent="0.25">
      <c r="B57" s="66"/>
      <c r="C57" s="67"/>
      <c r="D57" s="93"/>
      <c r="E57" s="66"/>
      <c r="F57" s="74"/>
      <c r="G57" s="49"/>
      <c r="H57" s="19"/>
      <c r="I57" s="19"/>
      <c r="J57" s="30"/>
      <c r="K57" s="33"/>
    </row>
    <row r="58" spans="1:14" ht="42.75" x14ac:dyDescent="0.25">
      <c r="A58" s="15" t="s">
        <v>136</v>
      </c>
      <c r="B58" s="66" t="s">
        <v>21</v>
      </c>
      <c r="C58" s="67" t="s">
        <v>52</v>
      </c>
      <c r="D58" s="92">
        <f>Validierung!C58</f>
        <v>0</v>
      </c>
      <c r="E58" s="66">
        <f>Validierung!D58</f>
        <v>0</v>
      </c>
      <c r="F58" s="73"/>
      <c r="G58" s="49">
        <v>0.1</v>
      </c>
      <c r="H58" s="19">
        <f>G58*$G$54</f>
        <v>2</v>
      </c>
      <c r="I58" s="27"/>
      <c r="J58" s="31" t="s">
        <v>301</v>
      </c>
    </row>
    <row r="59" spans="1:14" x14ac:dyDescent="0.25">
      <c r="B59" s="66"/>
      <c r="C59" s="67"/>
      <c r="D59" s="93"/>
      <c r="E59" s="66"/>
      <c r="F59" s="74"/>
      <c r="G59" s="49"/>
      <c r="H59" s="19"/>
      <c r="I59" s="19"/>
      <c r="J59" s="30"/>
      <c r="K59" s="33"/>
    </row>
    <row r="60" spans="1:14" ht="85.5" x14ac:dyDescent="0.25">
      <c r="A60" s="15" t="s">
        <v>136</v>
      </c>
      <c r="B60" s="66" t="s">
        <v>124</v>
      </c>
      <c r="C60" s="67" t="s">
        <v>233</v>
      </c>
      <c r="D60" s="39">
        <f>Validierung!C60</f>
        <v>0</v>
      </c>
      <c r="E60" s="114" t="str">
        <f>Validierung!D60</f>
        <v>Tabelle ausfüllen (Blatt:Tabellen): Produkt</v>
      </c>
      <c r="F60" s="74"/>
      <c r="G60" s="49">
        <v>0.1</v>
      </c>
      <c r="H60" s="19">
        <f>G60*$G$54</f>
        <v>2</v>
      </c>
      <c r="I60" s="27"/>
      <c r="J60" s="31" t="s">
        <v>307</v>
      </c>
      <c r="K60" s="33"/>
    </row>
    <row r="61" spans="1:14" ht="20.100000000000001" customHeight="1" x14ac:dyDescent="0.25">
      <c r="B61" s="66"/>
      <c r="C61" s="67"/>
      <c r="D61" s="93"/>
      <c r="E61" s="66"/>
      <c r="F61" s="74"/>
      <c r="G61" s="49"/>
      <c r="H61" s="19"/>
      <c r="I61" s="19"/>
      <c r="J61" s="30"/>
      <c r="K61" s="33"/>
    </row>
    <row r="62" spans="1:14" ht="45" customHeight="1" x14ac:dyDescent="0.25">
      <c r="A62" s="15" t="s">
        <v>136</v>
      </c>
      <c r="B62" s="66" t="s">
        <v>125</v>
      </c>
      <c r="C62" s="67" t="s">
        <v>78</v>
      </c>
      <c r="D62" s="92">
        <f>Validierung!C62</f>
        <v>0</v>
      </c>
      <c r="E62" s="66">
        <f>Validierung!D62</f>
        <v>0</v>
      </c>
      <c r="F62" s="74"/>
      <c r="G62" s="49">
        <v>0.2</v>
      </c>
      <c r="H62" s="19">
        <f>G62*$G$54</f>
        <v>4</v>
      </c>
      <c r="I62" s="27"/>
      <c r="J62" s="31" t="s">
        <v>169</v>
      </c>
      <c r="K62" s="33"/>
      <c r="N62" s="24"/>
    </row>
    <row r="63" spans="1:14" ht="32.25" customHeight="1" x14ac:dyDescent="0.25">
      <c r="B63" s="66"/>
      <c r="C63" s="67" t="s">
        <v>168</v>
      </c>
      <c r="D63" s="93">
        <f>Validierung!C63</f>
        <v>0</v>
      </c>
      <c r="E63" s="112">
        <f>Validierung!D63</f>
        <v>0</v>
      </c>
      <c r="F63" s="74"/>
      <c r="G63" s="49"/>
      <c r="H63" s="19"/>
      <c r="I63" s="19"/>
      <c r="J63" s="30"/>
      <c r="K63" s="33"/>
    </row>
    <row r="64" spans="1:14" x14ac:dyDescent="0.25">
      <c r="B64" s="66"/>
      <c r="C64" s="67"/>
      <c r="D64" s="93"/>
      <c r="E64" s="66"/>
      <c r="F64" s="74"/>
      <c r="G64" s="49"/>
      <c r="H64" s="19"/>
      <c r="I64" s="19"/>
      <c r="J64" s="30"/>
      <c r="K64" s="33"/>
    </row>
    <row r="65" spans="1:14" ht="86.25" thickBot="1" x14ac:dyDescent="0.3">
      <c r="A65" s="15" t="s">
        <v>136</v>
      </c>
      <c r="B65" s="66" t="s">
        <v>126</v>
      </c>
      <c r="C65" s="67" t="s">
        <v>75</v>
      </c>
      <c r="D65" s="92" t="str">
        <f>Validierung!C65</f>
        <v>falls zutreffend, bitte „☐“ durch „X“ ersetzen. Mehrfachauswahl möglich.
☐ Information über Mehrwegsystem
☐ Richtigen Umgang mit der Verpackung (Mülltrennung,Recycling..)
☐ Andere Maßnahmen</v>
      </c>
      <c r="E65" s="112">
        <f>Validierung!D65</f>
        <v>0</v>
      </c>
      <c r="F65" s="73"/>
      <c r="G65" s="49">
        <v>0.1</v>
      </c>
      <c r="H65" s="19">
        <f>G65*$G$54</f>
        <v>2</v>
      </c>
      <c r="I65" s="27"/>
      <c r="J65" s="31" t="s">
        <v>169</v>
      </c>
    </row>
    <row r="66" spans="1:14" s="24" customFormat="1" ht="20.100000000000001" customHeight="1" thickBot="1" x14ac:dyDescent="0.3">
      <c r="A66" s="6"/>
      <c r="B66" s="115" t="s">
        <v>241</v>
      </c>
      <c r="C66" s="116"/>
      <c r="D66" s="116"/>
      <c r="E66" s="116"/>
      <c r="F66" s="117"/>
      <c r="G66" s="25">
        <v>5</v>
      </c>
      <c r="H66" s="28"/>
      <c r="I66" s="28"/>
      <c r="J66" s="30"/>
      <c r="K66" s="34"/>
      <c r="N66" s="6"/>
    </row>
    <row r="67" spans="1:14" ht="42.75" x14ac:dyDescent="0.25">
      <c r="A67" s="15" t="s">
        <v>136</v>
      </c>
      <c r="B67" s="66" t="s">
        <v>159</v>
      </c>
      <c r="C67" s="67" t="s">
        <v>76</v>
      </c>
      <c r="D67" s="91">
        <f>Validierung!C67</f>
        <v>0</v>
      </c>
      <c r="E67" s="113">
        <f>Validierung!D67</f>
        <v>0</v>
      </c>
      <c r="F67" s="74"/>
      <c r="G67" s="50">
        <v>0.25</v>
      </c>
      <c r="H67" s="19">
        <f>$G$66*G67</f>
        <v>1.25</v>
      </c>
      <c r="I67" s="27"/>
      <c r="J67" s="31" t="s">
        <v>303</v>
      </c>
      <c r="K67" s="33"/>
    </row>
    <row r="68" spans="1:14" x14ac:dyDescent="0.25">
      <c r="B68" s="66"/>
      <c r="C68" s="71"/>
      <c r="D68" s="94"/>
      <c r="E68" s="66"/>
      <c r="F68" s="74"/>
      <c r="G68" s="20"/>
      <c r="H68" s="19"/>
      <c r="I68" s="19"/>
      <c r="J68" s="30"/>
      <c r="K68" s="33"/>
    </row>
    <row r="69" spans="1:14" ht="57" x14ac:dyDescent="0.25">
      <c r="A69" s="15" t="s">
        <v>136</v>
      </c>
      <c r="B69" s="66" t="s">
        <v>180</v>
      </c>
      <c r="C69" s="67" t="s">
        <v>77</v>
      </c>
      <c r="D69" s="92">
        <f>Validierung!C69</f>
        <v>0</v>
      </c>
      <c r="E69" s="66">
        <f>Validierung!D69</f>
        <v>0</v>
      </c>
      <c r="F69" s="73"/>
      <c r="G69" s="50">
        <v>0.25</v>
      </c>
      <c r="H69" s="19">
        <f>$G$66*G69</f>
        <v>1.25</v>
      </c>
      <c r="I69" s="27"/>
      <c r="J69" s="31" t="s">
        <v>170</v>
      </c>
      <c r="K69" s="33"/>
    </row>
    <row r="70" spans="1:14" x14ac:dyDescent="0.25">
      <c r="B70" s="66"/>
      <c r="C70" s="67"/>
      <c r="D70" s="93"/>
      <c r="E70" s="66"/>
      <c r="F70" s="74"/>
      <c r="G70" s="20"/>
      <c r="H70" s="19"/>
      <c r="I70" s="19"/>
      <c r="J70" s="30"/>
      <c r="K70" s="33"/>
      <c r="N70" s="32"/>
    </row>
    <row r="71" spans="1:14" ht="85.5" x14ac:dyDescent="0.25">
      <c r="A71" s="15" t="s">
        <v>141</v>
      </c>
      <c r="B71" s="66" t="s">
        <v>160</v>
      </c>
      <c r="C71" s="67" t="s">
        <v>213</v>
      </c>
      <c r="D71" s="92" t="str">
        <f>Validierung!C71</f>
        <v>falls zutreffend, bitte „☐“ durch „X“ ersetzen. Mehrfachauswahl möglich.
☐ Logistikmaßnahmen (weniger Transport-km)
☐ Alternative Treibstoffe (z.B. E-LKW)
☐ Umweltschonende Transportmittel (z.B. Bahn)
☐ Sonstige</v>
      </c>
      <c r="E71" s="112">
        <f>Validierung!D71</f>
        <v>0</v>
      </c>
      <c r="F71" s="74"/>
      <c r="G71" s="50">
        <v>0.5</v>
      </c>
      <c r="H71" s="19">
        <f>$G$66*G71</f>
        <v>2.5</v>
      </c>
      <c r="I71" s="27"/>
      <c r="J71" s="15" t="s">
        <v>162</v>
      </c>
      <c r="K71" s="33"/>
      <c r="N71" s="32"/>
    </row>
    <row r="72" spans="1:14" x14ac:dyDescent="0.25">
      <c r="B72" s="66"/>
      <c r="C72" s="67"/>
      <c r="D72" s="94"/>
      <c r="E72" s="66"/>
      <c r="F72" s="74"/>
      <c r="G72" s="20"/>
      <c r="H72" s="19"/>
      <c r="I72" s="19"/>
      <c r="J72" s="30"/>
      <c r="K72" s="33"/>
      <c r="N72" s="32"/>
    </row>
    <row r="73" spans="1:14" ht="15" thickBot="1" x14ac:dyDescent="0.3">
      <c r="A73" s="21"/>
      <c r="B73" s="77"/>
      <c r="C73" s="78"/>
      <c r="D73" s="95"/>
      <c r="E73" s="77"/>
      <c r="F73" s="79"/>
      <c r="G73" s="22"/>
      <c r="H73" s="23"/>
      <c r="I73" s="23"/>
      <c r="J73" s="30"/>
      <c r="N73" s="32"/>
    </row>
    <row r="74" spans="1:14" s="32" customFormat="1" ht="15" thickTop="1" x14ac:dyDescent="0.25">
      <c r="C74" s="37"/>
      <c r="D74" s="64"/>
      <c r="G74" s="32" t="s">
        <v>4</v>
      </c>
      <c r="H74" s="38">
        <f>SUM(H2:H73)</f>
        <v>100</v>
      </c>
      <c r="I74" s="38">
        <f>SUM(I2:I73)</f>
        <v>0</v>
      </c>
      <c r="J74" s="39"/>
    </row>
    <row r="75" spans="1:14" s="32" customFormat="1" ht="15" x14ac:dyDescent="0.25">
      <c r="C75" s="37"/>
      <c r="D75" s="39"/>
      <c r="G75" s="33"/>
      <c r="H75" s="33"/>
      <c r="I75" s="40"/>
      <c r="J75" s="39"/>
      <c r="N75" s="6"/>
    </row>
    <row r="76" spans="1:14" s="32" customFormat="1" x14ac:dyDescent="0.25">
      <c r="C76" s="37"/>
      <c r="D76" s="39"/>
      <c r="J76" s="39"/>
      <c r="K76" s="33"/>
      <c r="N76" s="6"/>
    </row>
    <row r="77" spans="1:14" s="32" customFormat="1" x14ac:dyDescent="0.25">
      <c r="C77" s="37"/>
      <c r="D77" s="39"/>
      <c r="J77" s="39"/>
      <c r="N77" s="6"/>
    </row>
    <row r="78" spans="1:14" s="32" customFormat="1" x14ac:dyDescent="0.25">
      <c r="C78" s="37"/>
      <c r="D78" s="39"/>
      <c r="J78" s="39"/>
      <c r="N78" s="6"/>
    </row>
    <row r="81" spans="4:10" ht="15" x14ac:dyDescent="0.25">
      <c r="J81" s="154"/>
    </row>
    <row r="82" spans="4:10" ht="15" x14ac:dyDescent="0.2">
      <c r="D82" s="96"/>
      <c r="J82" s="154"/>
    </row>
    <row r="83" spans="4:10" ht="15" x14ac:dyDescent="0.2">
      <c r="D83" s="96"/>
      <c r="J83" s="154"/>
    </row>
    <row r="84" spans="4:10" ht="15" x14ac:dyDescent="0.2">
      <c r="D84" s="96"/>
      <c r="J84" s="154"/>
    </row>
    <row r="85" spans="4:10" ht="15" x14ac:dyDescent="0.2">
      <c r="D85" s="96"/>
      <c r="J85" s="154"/>
    </row>
    <row r="86" spans="4:10" ht="15" x14ac:dyDescent="0.25">
      <c r="J86" s="154"/>
    </row>
    <row r="87" spans="4:10" ht="15" x14ac:dyDescent="0.25">
      <c r="J87" s="154"/>
    </row>
  </sheetData>
  <sheetProtection selectLockedCells="1" selectUnlockedCells="1"/>
  <mergeCells count="18">
    <mergeCell ref="G51:G53"/>
    <mergeCell ref="H51:H53"/>
    <mergeCell ref="I51:I53"/>
    <mergeCell ref="G55:G56"/>
    <mergeCell ref="H55:H56"/>
    <mergeCell ref="I55:I56"/>
    <mergeCell ref="G31:G33"/>
    <mergeCell ref="H31:H33"/>
    <mergeCell ref="I31:I33"/>
    <mergeCell ref="G35:G37"/>
    <mergeCell ref="H35:H37"/>
    <mergeCell ref="I35:I37"/>
    <mergeCell ref="G4:G6"/>
    <mergeCell ref="H4:H6"/>
    <mergeCell ref="I4:I6"/>
    <mergeCell ref="G17:G21"/>
    <mergeCell ref="H17:H21"/>
    <mergeCell ref="I17:I21"/>
  </mergeCells>
  <hyperlinks>
    <hyperlink ref="E29" location="Tabelle!A1" display="Tabelle ausfüllen (Blatt:Tabellen): Rohstoff/Gütesiegel" xr:uid="{A98FA06F-197B-419D-B8B4-0A3FD9568671}"/>
    <hyperlink ref="E35" location="Tabelle!A9" display="für Strom - füllen Sie Tabellenblatt Strom pro Standort  aus und legen sie ggf. Ökostromzertifikate bei" xr:uid="{F75E438B-2B7C-40EE-8A29-E38921618105}"/>
    <hyperlink ref="E36" location="Tabelle!A19" display="für Wärme - füllen Sie Tabellenblatt Wärme pro Standort aus." xr:uid="{7C356419-F2C2-47ED-A524-479EEC53E98B}"/>
    <hyperlink ref="E60" location="Tabelle!A55" display="Tabelle ausfüllen (Blatt:Tabellen): Produkt" xr:uid="{B51B5462-3550-43C5-BAE9-1ECFF00D8630}"/>
    <hyperlink ref="E37" location="Tabelle!A33" display="Tabelle ausfüllen (Blatt:Tabellen): externer Hersteller" xr:uid="{B9E85811-B5D1-4CF1-B51A-5DF4B3EA7951}"/>
  </hyperlinks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F3ACA5EF-385A-46DB-9E85-A266F63AD8D2}">
          <x14:formula1>
            <xm:f>Auswahlmöglichkeiten!$C$1:$C$3</xm:f>
          </x14:formula1>
          <xm:sqref>D2</xm:sqref>
        </x14:dataValidation>
        <x14:dataValidation type="list" allowBlank="1" showInputMessage="1" showErrorMessage="1" xr:uid="{363DF5B1-11C1-4008-9142-CE3249685D4D}">
          <x14:formula1>
            <xm:f>Auswahlmöglichkeiten!$C$5:$C$12</xm:f>
          </x14:formula1>
          <xm:sqref>D4</xm:sqref>
        </x14:dataValidation>
        <x14:dataValidation type="list" allowBlank="1" showInputMessage="1" showErrorMessage="1" xr:uid="{2635755D-6176-477E-AB02-D890F090966B}">
          <x14:formula1>
            <xm:f>Auswahlmöglichkeiten!$C$19:$C$22</xm:f>
          </x14:formula1>
          <xm:sqref>D8</xm:sqref>
        </x14:dataValidation>
        <x14:dataValidation type="list" allowBlank="1" showInputMessage="1" showErrorMessage="1" xr:uid="{E4C4E73D-514A-46EE-B911-BCED2DD82DBA}">
          <x14:formula1>
            <xm:f>Auswahlmöglichkeiten!$C$24:$C$26</xm:f>
          </x14:formula1>
          <xm:sqref>D12</xm:sqref>
        </x14:dataValidation>
        <x14:dataValidation type="list" allowBlank="1" showInputMessage="1" showErrorMessage="1" xr:uid="{07E58E20-5148-45D6-8AC2-46C66D5C3C69}">
          <x14:formula1>
            <xm:f>Auswahlmöglichkeiten!$C$28:$C$31</xm:f>
          </x14:formula1>
          <xm:sqref>D6</xm:sqref>
        </x14:dataValidation>
        <x14:dataValidation type="list" allowBlank="1" showInputMessage="1" showErrorMessage="1" xr:uid="{4810F07F-C93A-4FF2-B954-B333D5A25321}">
          <x14:formula1>
            <xm:f>Auswahlmöglichkeiten!$F$1:$F$2</xm:f>
          </x14:formula1>
          <xm:sqref>D18 D20 D25 D27 D29 D39 D42 D45 D48 D51 D58 D62 D14 D53 D56</xm:sqref>
        </x14:dataValidation>
        <x14:dataValidation type="list" allowBlank="1" showInputMessage="1" showErrorMessage="1" xr:uid="{05DC73A4-689C-435C-8D9E-8CE60970481F}">
          <x14:formula1>
            <xm:f>Auswahlmöglichkeiten!$F$1:$F$4</xm:f>
          </x14:formula1>
          <xm:sqref>D31</xm:sqref>
        </x14:dataValidation>
        <x14:dataValidation type="list" allowBlank="1" showInputMessage="1" showErrorMessage="1" xr:uid="{23380C00-EFB0-43C2-9A40-CD4A971F5AB4}">
          <x14:formula1>
            <xm:f>Auswahlmöglichkeiten!$C$38:$C$41</xm:f>
          </x14:formula1>
          <xm:sqref>D32</xm:sqref>
        </x14:dataValidation>
        <x14:dataValidation type="list" allowBlank="1" showInputMessage="1" showErrorMessage="1" xr:uid="{986454B9-4DB4-4A87-BD4A-8E3A75F39FF7}">
          <x14:formula1>
            <xm:f>Auswahlmöglichkeiten!$C$56:$C$59</xm:f>
          </x14:formula1>
          <xm:sqref>D69</xm:sqref>
        </x14:dataValidation>
        <x14:dataValidation type="list" allowBlank="1" showInputMessage="1" showErrorMessage="1" xr:uid="{BC892FB9-19A4-4A3C-B1A0-17B41AC39785}">
          <x14:formula1>
            <xm:f>Auswahlmöglichkeiten!$N$1:$N$2</xm:f>
          </x14:formula1>
          <xm:sqref>D35</xm:sqref>
        </x14:dataValidation>
        <x14:dataValidation type="list" allowBlank="1" showInputMessage="1" showErrorMessage="1" xr:uid="{E1E9DE7C-A1B6-4E54-87DD-11E2D4B8BA4D}">
          <x14:formula1>
            <xm:f>Auswahlmöglichkeiten!$N$6:$N$7</xm:f>
          </x14:formula1>
          <xm:sqref>D36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CD8AE-C826-401C-81B0-EBBC1A532E80}">
  <dimension ref="A1:H61"/>
  <sheetViews>
    <sheetView workbookViewId="0">
      <selection activeCell="C4" sqref="C4"/>
    </sheetView>
  </sheetViews>
  <sheetFormatPr defaultColWidth="10.85546875" defaultRowHeight="15" x14ac:dyDescent="0.25"/>
  <cols>
    <col min="2" max="2" width="32.85546875" customWidth="1"/>
    <col min="3" max="3" width="22.85546875" bestFit="1" customWidth="1"/>
    <col min="4" max="4" width="26" customWidth="1"/>
    <col min="5" max="5" width="22.42578125" customWidth="1"/>
    <col min="6" max="7" width="23.28515625" customWidth="1"/>
  </cols>
  <sheetData>
    <row r="1" spans="1:7" x14ac:dyDescent="0.25">
      <c r="A1" s="152" t="s">
        <v>282</v>
      </c>
      <c r="B1" s="164" t="s">
        <v>283</v>
      </c>
      <c r="C1" s="164"/>
      <c r="D1" s="164"/>
      <c r="E1" s="164"/>
      <c r="F1" s="97"/>
      <c r="G1" s="97"/>
    </row>
    <row r="2" spans="1:7" ht="25.5" x14ac:dyDescent="0.25">
      <c r="B2" s="98" t="s">
        <v>105</v>
      </c>
      <c r="C2" s="98" t="s">
        <v>106</v>
      </c>
      <c r="D2" s="98" t="s">
        <v>202</v>
      </c>
      <c r="E2" s="98" t="s">
        <v>107</v>
      </c>
      <c r="F2" s="97"/>
      <c r="G2" s="97"/>
    </row>
    <row r="3" spans="1:7" x14ac:dyDescent="0.25">
      <c r="A3" s="145" t="s">
        <v>134</v>
      </c>
      <c r="B3" s="146" t="s">
        <v>281</v>
      </c>
      <c r="C3" s="146"/>
      <c r="D3" s="146"/>
      <c r="E3" s="146" t="s">
        <v>203</v>
      </c>
      <c r="F3" s="97"/>
      <c r="G3" s="97"/>
    </row>
    <row r="4" spans="1:7" x14ac:dyDescent="0.25">
      <c r="B4" s="141"/>
      <c r="C4" s="243"/>
      <c r="D4" s="141"/>
      <c r="E4" s="141"/>
      <c r="F4" s="97"/>
      <c r="G4" s="97"/>
    </row>
    <row r="5" spans="1:7" x14ac:dyDescent="0.25">
      <c r="B5" s="141"/>
      <c r="C5" s="243"/>
      <c r="D5" s="141"/>
      <c r="E5" s="141"/>
      <c r="F5" s="97"/>
      <c r="G5" s="97"/>
    </row>
    <row r="6" spans="1:7" x14ac:dyDescent="0.25">
      <c r="B6" s="141"/>
      <c r="C6" s="243"/>
      <c r="D6" s="141"/>
      <c r="E6" s="141"/>
      <c r="F6" s="97"/>
      <c r="G6" s="97"/>
    </row>
    <row r="7" spans="1:7" x14ac:dyDescent="0.25">
      <c r="B7" s="99"/>
      <c r="C7" s="99"/>
      <c r="D7" s="99"/>
      <c r="E7" s="99"/>
      <c r="F7" s="97"/>
      <c r="G7" s="97"/>
    </row>
    <row r="8" spans="1:7" x14ac:dyDescent="0.25">
      <c r="B8" s="97"/>
      <c r="D8" s="97"/>
      <c r="E8" s="97"/>
      <c r="F8" s="97"/>
      <c r="G8" s="97"/>
    </row>
    <row r="9" spans="1:7" x14ac:dyDescent="0.25">
      <c r="A9" s="152" t="s">
        <v>284</v>
      </c>
      <c r="B9" s="171" t="s">
        <v>255</v>
      </c>
      <c r="C9" s="172"/>
      <c r="D9" s="173"/>
      <c r="E9" s="155" t="s">
        <v>304</v>
      </c>
      <c r="F9" s="156"/>
      <c r="G9" s="97"/>
    </row>
    <row r="10" spans="1:7" x14ac:dyDescent="0.25">
      <c r="A10" s="152"/>
      <c r="B10" s="98" t="s">
        <v>108</v>
      </c>
      <c r="C10" s="106" t="s">
        <v>256</v>
      </c>
      <c r="D10" s="106" t="s">
        <v>257</v>
      </c>
      <c r="E10" s="106" t="s">
        <v>258</v>
      </c>
      <c r="F10" s="106" t="s">
        <v>259</v>
      </c>
      <c r="G10" s="144" t="s">
        <v>315</v>
      </c>
    </row>
    <row r="11" spans="1:7" ht="25.5" x14ac:dyDescent="0.25">
      <c r="A11" s="152"/>
      <c r="B11" s="100" t="s">
        <v>260</v>
      </c>
      <c r="C11" s="160"/>
      <c r="D11" s="160"/>
      <c r="E11" s="160"/>
      <c r="F11" s="160"/>
      <c r="G11" s="97"/>
    </row>
    <row r="12" spans="1:7" ht="15" customHeight="1" x14ac:dyDescent="0.25">
      <c r="A12" s="152"/>
      <c r="B12" s="165" t="s">
        <v>234</v>
      </c>
      <c r="C12" s="160"/>
      <c r="D12" s="160"/>
      <c r="E12" s="160"/>
      <c r="F12" s="160"/>
      <c r="G12" s="97"/>
    </row>
    <row r="13" spans="1:7" ht="28.5" customHeight="1" x14ac:dyDescent="0.25">
      <c r="A13" s="152"/>
      <c r="B13" s="166"/>
      <c r="C13" s="142" t="s">
        <v>236</v>
      </c>
      <c r="D13" s="142" t="s">
        <v>236</v>
      </c>
      <c r="E13" s="142" t="s">
        <v>236</v>
      </c>
      <c r="F13" s="142" t="s">
        <v>236</v>
      </c>
      <c r="G13" s="97"/>
    </row>
    <row r="14" spans="1:7" x14ac:dyDescent="0.25">
      <c r="A14" s="152"/>
      <c r="B14" s="100" t="s">
        <v>261</v>
      </c>
      <c r="C14" s="160"/>
      <c r="D14" s="160"/>
      <c r="E14" s="160"/>
      <c r="F14" s="160"/>
      <c r="G14" s="97"/>
    </row>
    <row r="15" spans="1:7" x14ac:dyDescent="0.25">
      <c r="A15" s="152"/>
      <c r="B15" s="100" t="s">
        <v>262</v>
      </c>
      <c r="C15" s="160"/>
      <c r="D15" s="160"/>
      <c r="E15" s="160"/>
      <c r="F15" s="160"/>
      <c r="G15" s="97"/>
    </row>
    <row r="16" spans="1:7" x14ac:dyDescent="0.25">
      <c r="A16" s="152"/>
      <c r="B16" s="100" t="s">
        <v>140</v>
      </c>
      <c r="C16" s="143" t="b">
        <v>0</v>
      </c>
      <c r="D16" s="143" t="b">
        <v>0</v>
      </c>
      <c r="E16" s="143" t="b">
        <v>0</v>
      </c>
      <c r="F16" s="143" t="b">
        <v>0</v>
      </c>
      <c r="G16" s="97"/>
    </row>
    <row r="17" spans="1:7" x14ac:dyDescent="0.25">
      <c r="A17" s="152"/>
      <c r="B17" s="101" t="s">
        <v>4</v>
      </c>
      <c r="C17" s="98">
        <f>SUM(C11,C12,C14,C15)</f>
        <v>0</v>
      </c>
      <c r="D17" s="98">
        <f t="shared" ref="D17:F17" si="0">SUM(D11,D12,D14,D15)</f>
        <v>0</v>
      </c>
      <c r="E17" s="98">
        <f t="shared" si="0"/>
        <v>0</v>
      </c>
      <c r="F17" s="98">
        <f t="shared" si="0"/>
        <v>0</v>
      </c>
      <c r="G17" s="97"/>
    </row>
    <row r="18" spans="1:7" x14ac:dyDescent="0.25">
      <c r="A18" s="152"/>
      <c r="B18" s="102"/>
      <c r="C18" s="103"/>
      <c r="D18" s="97"/>
      <c r="E18" s="97"/>
      <c r="F18" s="97"/>
      <c r="G18" s="97"/>
    </row>
    <row r="19" spans="1:7" x14ac:dyDescent="0.25">
      <c r="A19" s="152" t="s">
        <v>285</v>
      </c>
      <c r="B19" s="171" t="s">
        <v>263</v>
      </c>
      <c r="C19" s="172"/>
      <c r="D19" s="173"/>
      <c r="E19" s="155" t="s">
        <v>304</v>
      </c>
      <c r="F19" s="156"/>
      <c r="G19" s="97"/>
    </row>
    <row r="20" spans="1:7" x14ac:dyDescent="0.25">
      <c r="A20" s="152"/>
      <c r="B20" s="98" t="s">
        <v>110</v>
      </c>
      <c r="C20" s="106" t="s">
        <v>256</v>
      </c>
      <c r="D20" s="106" t="s">
        <v>257</v>
      </c>
      <c r="E20" s="106" t="s">
        <v>258</v>
      </c>
      <c r="F20" s="106" t="s">
        <v>259</v>
      </c>
      <c r="G20" s="144" t="s">
        <v>315</v>
      </c>
    </row>
    <row r="21" spans="1:7" x14ac:dyDescent="0.25">
      <c r="B21" s="100" t="s">
        <v>264</v>
      </c>
      <c r="C21" s="160"/>
      <c r="D21" s="160"/>
      <c r="E21" s="160"/>
      <c r="F21" s="160"/>
      <c r="G21" s="97"/>
    </row>
    <row r="22" spans="1:7" x14ac:dyDescent="0.25">
      <c r="B22" s="167" t="s">
        <v>265</v>
      </c>
      <c r="C22" s="160"/>
      <c r="D22" s="160"/>
      <c r="E22" s="160"/>
      <c r="F22" s="160"/>
      <c r="G22" s="97"/>
    </row>
    <row r="23" spans="1:7" ht="23.25" customHeight="1" x14ac:dyDescent="0.25">
      <c r="B23" s="168"/>
      <c r="C23" s="142" t="s">
        <v>236</v>
      </c>
      <c r="D23" s="142" t="s">
        <v>236</v>
      </c>
      <c r="E23" s="142" t="s">
        <v>236</v>
      </c>
      <c r="F23" s="142" t="s">
        <v>236</v>
      </c>
      <c r="G23" s="97"/>
    </row>
    <row r="24" spans="1:7" x14ac:dyDescent="0.25">
      <c r="B24" s="100" t="s">
        <v>266</v>
      </c>
      <c r="C24" s="160"/>
      <c r="D24" s="160"/>
      <c r="E24" s="160"/>
      <c r="F24" s="160"/>
      <c r="G24" s="97"/>
    </row>
    <row r="25" spans="1:7" x14ac:dyDescent="0.25">
      <c r="B25" s="100" t="s">
        <v>237</v>
      </c>
      <c r="C25" s="244"/>
      <c r="D25" s="244"/>
      <c r="E25" s="244"/>
      <c r="F25" s="244"/>
      <c r="G25" s="97"/>
    </row>
    <row r="26" spans="1:7" x14ac:dyDescent="0.25">
      <c r="B26" s="100" t="s">
        <v>267</v>
      </c>
      <c r="C26" s="142"/>
      <c r="D26" s="142"/>
      <c r="E26" s="142"/>
      <c r="F26" s="142"/>
      <c r="G26" s="97"/>
    </row>
    <row r="27" spans="1:7" x14ac:dyDescent="0.25">
      <c r="B27" s="100" t="s">
        <v>109</v>
      </c>
      <c r="C27" s="142"/>
      <c r="D27" s="142"/>
      <c r="E27" s="142"/>
      <c r="F27" s="142"/>
      <c r="G27" s="97"/>
    </row>
    <row r="28" spans="1:7" x14ac:dyDescent="0.25">
      <c r="B28" s="100" t="s">
        <v>140</v>
      </c>
      <c r="C28" s="143" t="b">
        <v>0</v>
      </c>
      <c r="D28" s="143" t="b">
        <v>0</v>
      </c>
      <c r="E28" s="143" t="b">
        <v>0</v>
      </c>
      <c r="F28" s="143" t="b">
        <v>0</v>
      </c>
      <c r="G28" s="97"/>
    </row>
    <row r="29" spans="1:7" x14ac:dyDescent="0.25">
      <c r="B29" s="101" t="s">
        <v>4</v>
      </c>
      <c r="C29" s="98">
        <f>SUM(C21,C22,C24,C26,C27)</f>
        <v>0</v>
      </c>
      <c r="D29" s="98">
        <f t="shared" ref="D29:F29" si="1">SUM(D21,D22,D24,D26,D27)</f>
        <v>0</v>
      </c>
      <c r="E29" s="98">
        <f t="shared" si="1"/>
        <v>0</v>
      </c>
      <c r="F29" s="98">
        <f t="shared" si="1"/>
        <v>0</v>
      </c>
      <c r="G29" s="97"/>
    </row>
    <row r="30" spans="1:7" ht="14.1" customHeight="1" x14ac:dyDescent="0.25">
      <c r="B30" s="102"/>
      <c r="C30" s="103"/>
      <c r="D30" s="97"/>
      <c r="E30" s="97"/>
      <c r="F30" s="97"/>
      <c r="G30" s="97"/>
    </row>
    <row r="31" spans="1:7" x14ac:dyDescent="0.25">
      <c r="B31" s="102"/>
      <c r="C31" s="103"/>
      <c r="D31" s="97"/>
      <c r="E31" s="97"/>
      <c r="F31" s="104"/>
      <c r="G31" s="97"/>
    </row>
    <row r="32" spans="1:7" x14ac:dyDescent="0.25">
      <c r="A32" s="152" t="s">
        <v>287</v>
      </c>
      <c r="B32" s="169" t="s">
        <v>268</v>
      </c>
      <c r="C32" s="170"/>
      <c r="D32" s="170"/>
      <c r="E32" s="155" t="s">
        <v>304</v>
      </c>
      <c r="F32" s="156"/>
      <c r="G32" s="97"/>
    </row>
    <row r="33" spans="2:7" x14ac:dyDescent="0.25">
      <c r="B33" s="98" t="s">
        <v>108</v>
      </c>
      <c r="C33" s="106" t="s">
        <v>269</v>
      </c>
      <c r="D33" s="106" t="s">
        <v>270</v>
      </c>
      <c r="E33" s="106" t="s">
        <v>271</v>
      </c>
      <c r="F33" s="106" t="s">
        <v>272</v>
      </c>
      <c r="G33" s="144" t="s">
        <v>315</v>
      </c>
    </row>
    <row r="34" spans="2:7" ht="25.5" x14ac:dyDescent="0.25">
      <c r="B34" s="100" t="s">
        <v>260</v>
      </c>
      <c r="C34" s="160"/>
      <c r="D34" s="160"/>
      <c r="E34" s="160"/>
      <c r="F34" s="160"/>
      <c r="G34" s="97"/>
    </row>
    <row r="35" spans="2:7" ht="15" customHeight="1" x14ac:dyDescent="0.25">
      <c r="B35" s="165" t="s">
        <v>234</v>
      </c>
      <c r="C35" s="160"/>
      <c r="D35" s="160"/>
      <c r="E35" s="160"/>
      <c r="F35" s="160"/>
      <c r="G35" s="97"/>
    </row>
    <row r="36" spans="2:7" ht="22.5" customHeight="1" x14ac:dyDescent="0.25">
      <c r="B36" s="166"/>
      <c r="C36" s="142" t="s">
        <v>236</v>
      </c>
      <c r="D36" s="142" t="s">
        <v>236</v>
      </c>
      <c r="E36" s="142" t="s">
        <v>236</v>
      </c>
      <c r="F36" s="142" t="s">
        <v>236</v>
      </c>
      <c r="G36" s="97"/>
    </row>
    <row r="37" spans="2:7" ht="22.9" customHeight="1" x14ac:dyDescent="0.25">
      <c r="B37" s="100" t="s">
        <v>261</v>
      </c>
      <c r="C37" s="160"/>
      <c r="D37" s="160"/>
      <c r="E37" s="160"/>
      <c r="F37" s="160"/>
      <c r="G37" s="97"/>
    </row>
    <row r="38" spans="2:7" ht="22.9" customHeight="1" x14ac:dyDescent="0.25">
      <c r="B38" s="100" t="s">
        <v>262</v>
      </c>
      <c r="C38" s="160"/>
      <c r="D38" s="160"/>
      <c r="E38" s="160"/>
      <c r="F38" s="160"/>
      <c r="G38" s="97"/>
    </row>
    <row r="39" spans="2:7" ht="22.9" customHeight="1" x14ac:dyDescent="0.25">
      <c r="B39" s="100" t="s">
        <v>140</v>
      </c>
      <c r="C39" s="143" t="b">
        <v>0</v>
      </c>
      <c r="D39" s="143" t="b">
        <v>0</v>
      </c>
      <c r="E39" s="143" t="b">
        <v>0</v>
      </c>
      <c r="F39" s="143" t="b">
        <v>0</v>
      </c>
      <c r="G39" s="97"/>
    </row>
    <row r="40" spans="2:7" ht="22.9" customHeight="1" x14ac:dyDescent="0.25">
      <c r="B40" s="101" t="s">
        <v>273</v>
      </c>
      <c r="C40" s="98">
        <f>SUM(C34,C35,C37,C38)</f>
        <v>0</v>
      </c>
      <c r="D40" s="98">
        <f t="shared" ref="D40:F40" si="2">SUM(D34,D35,D37,D38)</f>
        <v>0</v>
      </c>
      <c r="E40" s="98">
        <f t="shared" si="2"/>
        <v>0</v>
      </c>
      <c r="F40" s="98">
        <f t="shared" si="2"/>
        <v>0</v>
      </c>
      <c r="G40" s="97"/>
    </row>
    <row r="41" spans="2:7" x14ac:dyDescent="0.25">
      <c r="B41" s="98" t="s">
        <v>110</v>
      </c>
      <c r="C41" s="106" t="s">
        <v>269</v>
      </c>
      <c r="D41" s="106" t="s">
        <v>270</v>
      </c>
      <c r="E41" s="106" t="s">
        <v>271</v>
      </c>
      <c r="F41" s="106" t="s">
        <v>272</v>
      </c>
      <c r="G41" s="144" t="s">
        <v>315</v>
      </c>
    </row>
    <row r="42" spans="2:7" x14ac:dyDescent="0.25">
      <c r="B42" s="100" t="s">
        <v>264</v>
      </c>
      <c r="C42" s="142"/>
      <c r="D42" s="142"/>
      <c r="E42" s="142"/>
      <c r="F42" s="142"/>
      <c r="G42" s="105"/>
    </row>
    <row r="43" spans="2:7" ht="14.45" customHeight="1" x14ac:dyDescent="0.25">
      <c r="B43" s="167" t="s">
        <v>235</v>
      </c>
      <c r="C43" s="142"/>
      <c r="D43" s="142"/>
      <c r="E43" s="142"/>
      <c r="F43" s="142"/>
      <c r="G43" s="105"/>
    </row>
    <row r="44" spans="2:7" x14ac:dyDescent="0.25">
      <c r="B44" s="168"/>
      <c r="C44" s="142" t="s">
        <v>236</v>
      </c>
      <c r="D44" s="142" t="s">
        <v>236</v>
      </c>
      <c r="E44" s="142" t="s">
        <v>236</v>
      </c>
      <c r="F44" s="142" t="s">
        <v>236</v>
      </c>
      <c r="G44" s="105"/>
    </row>
    <row r="45" spans="2:7" x14ac:dyDescent="0.25">
      <c r="B45" s="100" t="s">
        <v>266</v>
      </c>
      <c r="C45" s="142"/>
      <c r="D45" s="142"/>
      <c r="E45" s="142"/>
      <c r="F45" s="142"/>
      <c r="G45" s="105"/>
    </row>
    <row r="46" spans="2:7" x14ac:dyDescent="0.25">
      <c r="B46" s="100" t="s">
        <v>237</v>
      </c>
      <c r="C46" s="244"/>
      <c r="D46" s="244"/>
      <c r="E46" s="244"/>
      <c r="F46" s="244"/>
      <c r="G46" s="105"/>
    </row>
    <row r="47" spans="2:7" x14ac:dyDescent="0.25">
      <c r="B47" s="100" t="s">
        <v>267</v>
      </c>
      <c r="C47" s="142"/>
      <c r="D47" s="142"/>
      <c r="E47" s="142"/>
      <c r="F47" s="142"/>
      <c r="G47" s="105"/>
    </row>
    <row r="48" spans="2:7" x14ac:dyDescent="0.25">
      <c r="B48" s="100" t="s">
        <v>109</v>
      </c>
      <c r="C48" s="142"/>
      <c r="D48" s="142"/>
      <c r="E48" s="142"/>
      <c r="F48" s="142"/>
      <c r="G48" s="105"/>
    </row>
    <row r="49" spans="1:8" x14ac:dyDescent="0.25">
      <c r="B49" s="100" t="s">
        <v>140</v>
      </c>
      <c r="C49" s="143" t="b">
        <v>0</v>
      </c>
      <c r="D49" s="143" t="b">
        <v>0</v>
      </c>
      <c r="E49" s="143" t="b">
        <v>0</v>
      </c>
      <c r="F49" s="143" t="b">
        <v>0</v>
      </c>
      <c r="G49" s="105"/>
    </row>
    <row r="50" spans="1:8" x14ac:dyDescent="0.25">
      <c r="B50" s="101" t="s">
        <v>4</v>
      </c>
      <c r="C50" s="98">
        <f>SUM(C42,C43,C45,C47,C48)</f>
        <v>0</v>
      </c>
      <c r="D50" s="98">
        <f t="shared" ref="D50:F50" si="3">SUM(D42,D43,D45,D47,D48)</f>
        <v>0</v>
      </c>
      <c r="E50" s="98">
        <f t="shared" si="3"/>
        <v>0</v>
      </c>
      <c r="F50" s="98">
        <f t="shared" si="3"/>
        <v>0</v>
      </c>
      <c r="G50" s="105"/>
    </row>
    <row r="51" spans="1:8" x14ac:dyDescent="0.25">
      <c r="B51" s="104"/>
      <c r="C51" s="97"/>
      <c r="D51" s="105"/>
      <c r="E51" s="105"/>
      <c r="F51" s="105"/>
      <c r="G51" s="105"/>
    </row>
    <row r="52" spans="1:8" x14ac:dyDescent="0.25">
      <c r="B52" s="97"/>
      <c r="C52" s="97"/>
      <c r="D52" s="105"/>
      <c r="E52" s="105"/>
      <c r="F52" s="105"/>
      <c r="G52" s="105"/>
    </row>
    <row r="53" spans="1:8" x14ac:dyDescent="0.25">
      <c r="B53" s="97"/>
      <c r="C53" s="97"/>
      <c r="D53" s="97"/>
      <c r="E53" s="97"/>
      <c r="F53" s="97"/>
      <c r="G53" s="97"/>
    </row>
    <row r="54" spans="1:8" x14ac:dyDescent="0.25">
      <c r="A54" s="144" t="s">
        <v>288</v>
      </c>
      <c r="B54" s="164" t="s">
        <v>274</v>
      </c>
      <c r="C54" s="164"/>
      <c r="D54" s="164"/>
      <c r="E54" s="164"/>
      <c r="F54" s="164"/>
      <c r="G54" s="164"/>
    </row>
    <row r="55" spans="1:8" ht="38.25" x14ac:dyDescent="0.25">
      <c r="A55" s="144"/>
      <c r="B55" s="98" t="s">
        <v>275</v>
      </c>
      <c r="C55" s="98" t="s">
        <v>276</v>
      </c>
      <c r="D55" s="98" t="s">
        <v>277</v>
      </c>
      <c r="E55" s="98" t="s">
        <v>278</v>
      </c>
      <c r="F55" s="98" t="s">
        <v>279</v>
      </c>
      <c r="G55" s="98" t="s">
        <v>280</v>
      </c>
    </row>
    <row r="56" spans="1:8" ht="25.5" x14ac:dyDescent="0.25">
      <c r="A56" s="145" t="s">
        <v>134</v>
      </c>
      <c r="B56" s="146" t="s">
        <v>239</v>
      </c>
      <c r="C56" s="146" t="s">
        <v>240</v>
      </c>
      <c r="D56" s="147">
        <v>100</v>
      </c>
      <c r="E56" s="147">
        <v>10</v>
      </c>
      <c r="F56" s="148">
        <f>((E56)/(E56+D56))</f>
        <v>9.0909090909090912E-2</v>
      </c>
      <c r="G56" s="146" t="s">
        <v>238</v>
      </c>
      <c r="H56" s="108" t="s">
        <v>134</v>
      </c>
    </row>
    <row r="57" spans="1:8" x14ac:dyDescent="0.25">
      <c r="A57" s="144"/>
      <c r="B57" s="149"/>
      <c r="C57" s="149"/>
      <c r="D57" s="150"/>
      <c r="E57" s="150"/>
      <c r="F57" s="151" t="e">
        <f t="shared" ref="F57:F59" si="4">((E57)/(E57+D57))</f>
        <v>#DIV/0!</v>
      </c>
      <c r="G57" s="149"/>
    </row>
    <row r="58" spans="1:8" x14ac:dyDescent="0.25">
      <c r="A58" s="144"/>
      <c r="B58" s="149"/>
      <c r="C58" s="149"/>
      <c r="D58" s="150"/>
      <c r="E58" s="150"/>
      <c r="F58" s="151" t="e">
        <f t="shared" si="4"/>
        <v>#DIV/0!</v>
      </c>
      <c r="G58" s="149"/>
    </row>
    <row r="59" spans="1:8" x14ac:dyDescent="0.25">
      <c r="A59" s="144"/>
      <c r="B59" s="149"/>
      <c r="C59" s="149"/>
      <c r="D59" s="150"/>
      <c r="E59" s="150"/>
      <c r="F59" s="151" t="e">
        <f t="shared" si="4"/>
        <v>#DIV/0!</v>
      </c>
      <c r="G59" s="149"/>
    </row>
    <row r="60" spans="1:8" x14ac:dyDescent="0.25">
      <c r="A60" s="144"/>
      <c r="B60" s="97" t="s">
        <v>212</v>
      </c>
      <c r="C60" s="97"/>
      <c r="D60" s="97"/>
      <c r="E60" s="97"/>
      <c r="F60" s="97"/>
      <c r="G60" s="97"/>
    </row>
    <row r="61" spans="1:8" x14ac:dyDescent="0.25">
      <c r="B61" s="97"/>
      <c r="C61" s="97"/>
      <c r="D61" s="97"/>
      <c r="E61" s="97"/>
      <c r="F61" s="97"/>
      <c r="G61" s="97"/>
    </row>
  </sheetData>
  <sheetProtection algorithmName="SHA-512" hashValue="CXPParx3qADI1ZzvwUXeEHZNYw1zA0evfzXJJt8gd3r/dhJbF/2CHQyQIBoTSeAMBGlmdz54zYmD4vt5RTbyQw==" saltValue="FplCPEqQt8VDF5hPBhTy1w==" spinCount="100000" sheet="1" objects="1" scenarios="1" selectLockedCells="1"/>
  <mergeCells count="9">
    <mergeCell ref="B1:E1"/>
    <mergeCell ref="B54:G54"/>
    <mergeCell ref="B12:B13"/>
    <mergeCell ref="B35:B36"/>
    <mergeCell ref="B43:B44"/>
    <mergeCell ref="B22:B23"/>
    <mergeCell ref="B32:D32"/>
    <mergeCell ref="B9:D9"/>
    <mergeCell ref="B19:D19"/>
  </mergeCells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E6C573B-9675-4B3E-A6E7-477498918357}">
          <x14:formula1>
            <xm:f>Auswahlmöglichkeiten!$F$1:$F$2</xm:f>
          </x14:formula1>
          <xm:sqref>C3:C7</xm:sqref>
        </x14:dataValidation>
        <x14:dataValidation type="list" allowBlank="1" showInputMessage="1" showErrorMessage="1" xr:uid="{45B9D173-7AF3-4334-B9C4-BD5A60D91CB6}">
          <x14:formula1>
            <xm:f>Auswahlmöglichkeiten!$H$19:$H$20</xm:f>
          </x14:formula1>
          <xm:sqref>C25:F25 C46:F46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CA9E3-E6A7-4979-8EEF-0ED5728CF223}">
  <dimension ref="A1:N59"/>
  <sheetViews>
    <sheetView topLeftCell="A3" workbookViewId="0">
      <selection activeCell="B20" sqref="B20"/>
    </sheetView>
  </sheetViews>
  <sheetFormatPr defaultColWidth="10.85546875" defaultRowHeight="15" x14ac:dyDescent="0.25"/>
  <cols>
    <col min="3" max="3" width="68.5703125" customWidth="1"/>
  </cols>
  <sheetData>
    <row r="1" spans="1:14" x14ac:dyDescent="0.25">
      <c r="A1" t="s">
        <v>53</v>
      </c>
      <c r="C1" t="s">
        <v>55</v>
      </c>
      <c r="F1" t="s">
        <v>98</v>
      </c>
      <c r="N1" t="s">
        <v>143</v>
      </c>
    </row>
    <row r="2" spans="1:14" x14ac:dyDescent="0.25">
      <c r="C2" t="s">
        <v>56</v>
      </c>
      <c r="F2" t="s">
        <v>91</v>
      </c>
      <c r="N2" t="s">
        <v>210</v>
      </c>
    </row>
    <row r="3" spans="1:14" x14ac:dyDescent="0.25">
      <c r="C3" t="s">
        <v>57</v>
      </c>
      <c r="F3" t="s">
        <v>99</v>
      </c>
      <c r="N3" t="s">
        <v>140</v>
      </c>
    </row>
    <row r="4" spans="1:14" x14ac:dyDescent="0.25">
      <c r="F4" t="s">
        <v>232</v>
      </c>
    </row>
    <row r="5" spans="1:14" x14ac:dyDescent="0.25">
      <c r="A5" t="s">
        <v>79</v>
      </c>
      <c r="C5" s="45" t="s">
        <v>219</v>
      </c>
      <c r="E5" t="s">
        <v>221</v>
      </c>
      <c r="F5" t="s">
        <v>222</v>
      </c>
      <c r="I5" t="s">
        <v>134</v>
      </c>
    </row>
    <row r="6" spans="1:14" x14ac:dyDescent="0.25">
      <c r="C6" s="45" t="s">
        <v>80</v>
      </c>
      <c r="E6" s="45"/>
      <c r="F6" s="45"/>
      <c r="G6" s="48">
        <v>1</v>
      </c>
      <c r="I6" t="s">
        <v>129</v>
      </c>
      <c r="N6" t="s">
        <v>144</v>
      </c>
    </row>
    <row r="7" spans="1:14" x14ac:dyDescent="0.25">
      <c r="C7" s="45" t="s">
        <v>81</v>
      </c>
      <c r="E7" s="45"/>
      <c r="F7" s="46"/>
      <c r="G7" s="48">
        <v>0.75</v>
      </c>
      <c r="I7" t="s">
        <v>130</v>
      </c>
      <c r="J7" t="s">
        <v>131</v>
      </c>
      <c r="K7" t="s">
        <v>223</v>
      </c>
      <c r="L7" t="s">
        <v>226</v>
      </c>
      <c r="N7" t="s">
        <v>210</v>
      </c>
    </row>
    <row r="8" spans="1:14" x14ac:dyDescent="0.25">
      <c r="C8" s="45" t="s">
        <v>220</v>
      </c>
      <c r="E8" s="46"/>
      <c r="F8" s="46"/>
      <c r="G8" s="48">
        <v>0.5</v>
      </c>
      <c r="I8" t="s">
        <v>224</v>
      </c>
      <c r="N8" t="s">
        <v>140</v>
      </c>
    </row>
    <row r="9" spans="1:14" x14ac:dyDescent="0.25">
      <c r="C9" s="46" t="s">
        <v>225</v>
      </c>
      <c r="E9" s="45"/>
      <c r="F9" s="47"/>
      <c r="G9" s="48">
        <v>0.5</v>
      </c>
      <c r="I9" t="s">
        <v>227</v>
      </c>
    </row>
    <row r="10" spans="1:14" x14ac:dyDescent="0.25">
      <c r="C10" s="46" t="s">
        <v>82</v>
      </c>
      <c r="E10" s="46"/>
      <c r="F10" s="47"/>
      <c r="G10" s="48">
        <v>0.25</v>
      </c>
      <c r="I10" t="s">
        <v>132</v>
      </c>
    </row>
    <row r="11" spans="1:14" x14ac:dyDescent="0.25">
      <c r="C11" s="47" t="s">
        <v>84</v>
      </c>
      <c r="E11" s="47"/>
      <c r="F11" s="47"/>
      <c r="G11" s="48">
        <v>0</v>
      </c>
      <c r="I11" t="s">
        <v>133</v>
      </c>
    </row>
    <row r="12" spans="1:14" ht="15" customHeight="1" x14ac:dyDescent="0.25">
      <c r="C12" s="47" t="s">
        <v>83</v>
      </c>
      <c r="E12" s="47"/>
      <c r="F12" s="46"/>
      <c r="G12" s="48">
        <v>0.25</v>
      </c>
      <c r="I12" t="s">
        <v>229</v>
      </c>
    </row>
    <row r="13" spans="1:14" x14ac:dyDescent="0.25">
      <c r="E13" s="47"/>
      <c r="F13" s="45"/>
      <c r="G13" s="48">
        <v>0.25</v>
      </c>
      <c r="I13" t="s">
        <v>228</v>
      </c>
    </row>
    <row r="14" spans="1:14" x14ac:dyDescent="0.25">
      <c r="A14" t="s">
        <v>5</v>
      </c>
      <c r="C14" t="s">
        <v>87</v>
      </c>
    </row>
    <row r="15" spans="1:14" x14ac:dyDescent="0.25">
      <c r="C15" t="s">
        <v>85</v>
      </c>
    </row>
    <row r="16" spans="1:14" x14ac:dyDescent="0.25">
      <c r="C16" t="s">
        <v>86</v>
      </c>
    </row>
    <row r="17" spans="1:8" x14ac:dyDescent="0.25">
      <c r="C17" t="s">
        <v>88</v>
      </c>
    </row>
    <row r="19" spans="1:8" x14ac:dyDescent="0.25">
      <c r="A19" t="s">
        <v>6</v>
      </c>
      <c r="C19" t="s">
        <v>92</v>
      </c>
      <c r="H19" t="s">
        <v>137</v>
      </c>
    </row>
    <row r="20" spans="1:8" x14ac:dyDescent="0.25">
      <c r="C20" t="s">
        <v>306</v>
      </c>
      <c r="H20" t="s">
        <v>91</v>
      </c>
    </row>
    <row r="21" spans="1:8" x14ac:dyDescent="0.25">
      <c r="C21" t="s">
        <v>91</v>
      </c>
      <c r="H21" t="s">
        <v>302</v>
      </c>
    </row>
    <row r="24" spans="1:8" x14ac:dyDescent="0.25">
      <c r="A24" t="s">
        <v>93</v>
      </c>
      <c r="C24" t="s">
        <v>291</v>
      </c>
    </row>
    <row r="25" spans="1:8" x14ac:dyDescent="0.25">
      <c r="C25" t="s">
        <v>94</v>
      </c>
    </row>
    <row r="26" spans="1:8" x14ac:dyDescent="0.25">
      <c r="C26" t="s">
        <v>95</v>
      </c>
    </row>
    <row r="28" spans="1:8" x14ac:dyDescent="0.25">
      <c r="A28" t="s">
        <v>89</v>
      </c>
      <c r="C28" s="45" t="s">
        <v>231</v>
      </c>
    </row>
    <row r="29" spans="1:8" x14ac:dyDescent="0.25">
      <c r="C29" s="46" t="s">
        <v>96</v>
      </c>
    </row>
    <row r="30" spans="1:8" x14ac:dyDescent="0.25">
      <c r="C30" s="46" t="s">
        <v>97</v>
      </c>
    </row>
    <row r="31" spans="1:8" x14ac:dyDescent="0.25">
      <c r="C31" s="47" t="s">
        <v>230</v>
      </c>
    </row>
    <row r="33" spans="1:3" x14ac:dyDescent="0.25">
      <c r="A33" t="s">
        <v>8</v>
      </c>
      <c r="C33" t="s">
        <v>207</v>
      </c>
    </row>
    <row r="34" spans="1:3" x14ac:dyDescent="0.25">
      <c r="C34" t="s">
        <v>208</v>
      </c>
    </row>
    <row r="35" spans="1:3" x14ac:dyDescent="0.25">
      <c r="C35" t="s">
        <v>209</v>
      </c>
    </row>
    <row r="38" spans="1:3" x14ac:dyDescent="0.25">
      <c r="A38" t="s">
        <v>13</v>
      </c>
      <c r="C38" t="s">
        <v>102</v>
      </c>
    </row>
    <row r="39" spans="1:3" x14ac:dyDescent="0.25">
      <c r="C39" t="s">
        <v>103</v>
      </c>
    </row>
    <row r="40" spans="1:3" x14ac:dyDescent="0.25">
      <c r="C40" t="s">
        <v>104</v>
      </c>
    </row>
    <row r="41" spans="1:3" x14ac:dyDescent="0.25">
      <c r="C41" t="s">
        <v>100</v>
      </c>
    </row>
    <row r="43" spans="1:3" x14ac:dyDescent="0.25">
      <c r="A43" t="s">
        <v>18</v>
      </c>
      <c r="C43" t="s">
        <v>116</v>
      </c>
    </row>
    <row r="44" spans="1:3" x14ac:dyDescent="0.25">
      <c r="C44" t="s">
        <v>117</v>
      </c>
    </row>
    <row r="45" spans="1:3" x14ac:dyDescent="0.25">
      <c r="C45" t="s">
        <v>112</v>
      </c>
    </row>
    <row r="46" spans="1:3" x14ac:dyDescent="0.25">
      <c r="C46" t="s">
        <v>113</v>
      </c>
    </row>
    <row r="47" spans="1:3" x14ac:dyDescent="0.25">
      <c r="C47" t="s">
        <v>114</v>
      </c>
    </row>
    <row r="48" spans="1:3" x14ac:dyDescent="0.25">
      <c r="C48" t="s">
        <v>115</v>
      </c>
    </row>
    <row r="51" spans="1:3" x14ac:dyDescent="0.25">
      <c r="A51" t="s">
        <v>21</v>
      </c>
      <c r="C51" t="s">
        <v>119</v>
      </c>
    </row>
    <row r="52" spans="1:3" x14ac:dyDescent="0.25">
      <c r="C52" t="s">
        <v>120</v>
      </c>
    </row>
    <row r="56" spans="1:3" x14ac:dyDescent="0.25">
      <c r="A56" t="s">
        <v>22</v>
      </c>
      <c r="C56" t="s">
        <v>103</v>
      </c>
    </row>
    <row r="57" spans="1:3" x14ac:dyDescent="0.25">
      <c r="C57" t="s">
        <v>121</v>
      </c>
    </row>
    <row r="58" spans="1:3" x14ac:dyDescent="0.25">
      <c r="C58" t="s">
        <v>104</v>
      </c>
    </row>
    <row r="59" spans="1:3" x14ac:dyDescent="0.25">
      <c r="C59" t="s">
        <v>100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13" workbookViewId="0">
      <selection activeCell="P36" sqref="P36"/>
    </sheetView>
  </sheetViews>
  <sheetFormatPr defaultColWidth="9.140625" defaultRowHeight="15" x14ac:dyDescent="0.25"/>
  <sheetData/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C12" sqref="C12"/>
    </sheetView>
  </sheetViews>
  <sheetFormatPr defaultColWidth="10.85546875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A3AB28DD5CCF44AB5011FC9E26ACA44" ma:contentTypeVersion="21" ma:contentTypeDescription="Ein neues Dokument erstellen." ma:contentTypeScope="" ma:versionID="938858793da136908ce9eabeca4bb1ba">
  <xsd:schema xmlns:xsd="http://www.w3.org/2001/XMLSchema" xmlns:xs="http://www.w3.org/2001/XMLSchema" xmlns:p="http://schemas.microsoft.com/office/2006/metadata/properties" xmlns:ns2="095620d8-af0c-454c-b021-68e0550309bf" xmlns:ns3="dc4a9f3e-64bb-4ba8-a27a-e48ffcd8ffd0" targetNamespace="http://schemas.microsoft.com/office/2006/metadata/properties" ma:root="true" ma:fieldsID="1c011301647c5f3a9aebe56ef69d8931" ns2:_="" ns3:_="">
    <xsd:import namespace="095620d8-af0c-454c-b021-68e0550309bf"/>
    <xsd:import namespace="dc4a9f3e-64bb-4ba8-a27a-e48ffcd8ff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5620d8-af0c-454c-b021-68e0550309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b8fa7312-9fbd-44ba-b469-01c73e35d5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4a9f3e-64bb-4ba8-a27a-e48ffcd8ffd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79080fd-3867-48e9-a9d9-b030bf569c68}" ma:internalName="TaxCatchAll" ma:showField="CatchAllData" ma:web="dc4a9f3e-64bb-4ba8-a27a-e48ffcd8ff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c4a9f3e-64bb-4ba8-a27a-e48ffcd8ffd0" xsi:nil="true"/>
    <lcf76f155ced4ddcb4097134ff3c332f xmlns="095620d8-af0c-454c-b021-68e0550309b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B08B381-C76D-4908-A60B-994BF86129DA}"/>
</file>

<file path=customXml/itemProps2.xml><?xml version="1.0" encoding="utf-8"?>
<ds:datastoreItem xmlns:ds="http://schemas.openxmlformats.org/officeDocument/2006/customXml" ds:itemID="{81A2DEED-2973-46AC-B948-1A87FECF129C}"/>
</file>

<file path=customXml/itemProps3.xml><?xml version="1.0" encoding="utf-8"?>
<ds:datastoreItem xmlns:ds="http://schemas.openxmlformats.org/officeDocument/2006/customXml" ds:itemID="{A717746F-305D-4840-A048-B7B72E10E82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9</vt:i4>
      </vt:variant>
      <vt:variant>
        <vt:lpstr>Charts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Deckblatt</vt:lpstr>
      <vt:lpstr>Basisinformationen</vt:lpstr>
      <vt:lpstr>Lebensmittel</vt:lpstr>
      <vt:lpstr>Validierung</vt:lpstr>
      <vt:lpstr>Auswertung</vt:lpstr>
      <vt:lpstr>Tabelle</vt:lpstr>
      <vt:lpstr>Auswahlmöglichkeiten</vt:lpstr>
      <vt:lpstr>Ergebnisübersicht</vt:lpstr>
      <vt:lpstr>Rückfragen</vt:lpstr>
      <vt:lpstr>Netzdiagramm</vt:lpstr>
      <vt:lpstr>Säulendiagramm</vt:lpstr>
      <vt:lpstr>Entwicklung</vt:lpstr>
      <vt:lpstr>Lebensmittel!Print_Area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</dc:creator>
  <cp:lastModifiedBy>Ambra Muca</cp:lastModifiedBy>
  <cp:lastPrinted>2016-09-07T14:15:19Z</cp:lastPrinted>
  <dcterms:created xsi:type="dcterms:W3CDTF">2010-12-20T13:00:35Z</dcterms:created>
  <dcterms:modified xsi:type="dcterms:W3CDTF">2026-09-24T08:28:48Z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0x0101004A3AB28DD5CCF44AB5011FC9E26ACA44</vt:lpwstr>
  </property>
</Properties>
</file>